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1710" windowWidth="6945" windowHeight="4455" tabRatio="846"/>
  </bookViews>
  <sheets>
    <sheet name="listado de obras 2018" sheetId="10" r:id="rId1"/>
  </sheets>
  <definedNames>
    <definedName name="_xlnm.Print_Area" localSheetId="0">'listado de obras 2018'!$A$1:$J$83</definedName>
    <definedName name="_xlnm.Print_Titles" localSheetId="0">'listado de obras 2018'!$1:$4</definedName>
  </definedNames>
  <calcPr calcId="144525"/>
</workbook>
</file>

<file path=xl/calcChain.xml><?xml version="1.0" encoding="utf-8"?>
<calcChain xmlns="http://schemas.openxmlformats.org/spreadsheetml/2006/main">
  <c r="H75" i="10" l="1"/>
  <c r="H78" i="10"/>
  <c r="C78" i="10"/>
  <c r="C57" i="10"/>
  <c r="C75" i="10" l="1"/>
  <c r="H71" i="10" l="1"/>
  <c r="D71" i="10"/>
  <c r="D78" i="10"/>
  <c r="D65" i="10" l="1"/>
  <c r="H64" i="10"/>
  <c r="H65" i="10" s="1"/>
  <c r="C61" i="10"/>
  <c r="H60" i="10"/>
  <c r="H61" i="10" s="1"/>
  <c r="H54" i="10"/>
  <c r="H53" i="10"/>
  <c r="H52" i="10"/>
  <c r="H51" i="10"/>
  <c r="H57" i="10" l="1"/>
  <c r="G49" i="10"/>
  <c r="F49" i="10"/>
  <c r="E49" i="10"/>
  <c r="D49" i="10"/>
  <c r="G38" i="10"/>
  <c r="F38" i="10"/>
  <c r="E38" i="10"/>
  <c r="D38" i="10"/>
  <c r="C38" i="10"/>
  <c r="C24" i="10"/>
  <c r="G24" i="10"/>
  <c r="F24" i="10"/>
  <c r="E24" i="10"/>
  <c r="D24" i="10"/>
  <c r="D20" i="10"/>
  <c r="H20" i="10"/>
  <c r="G20" i="10"/>
  <c r="F20" i="10"/>
  <c r="E20" i="10"/>
  <c r="H16" i="10"/>
  <c r="G16" i="10"/>
  <c r="F16" i="10"/>
  <c r="E16" i="10"/>
  <c r="D16" i="10"/>
  <c r="C16" i="10"/>
  <c r="H43" i="10" l="1"/>
  <c r="H42" i="10"/>
  <c r="H27" i="10"/>
  <c r="H23" i="10"/>
  <c r="H24" i="10" s="1"/>
  <c r="H37" i="10"/>
  <c r="H36" i="10"/>
  <c r="H35" i="10"/>
  <c r="H34" i="10"/>
  <c r="H33" i="10"/>
  <c r="H32" i="10"/>
  <c r="H31" i="10"/>
  <c r="H30" i="10"/>
  <c r="H29" i="10"/>
  <c r="H28" i="10"/>
  <c r="H38" i="10" l="1"/>
  <c r="H44" i="10"/>
  <c r="H45" i="10"/>
  <c r="H46" i="10"/>
  <c r="H47" i="10"/>
  <c r="H48" i="10"/>
  <c r="H49" i="10" l="1"/>
  <c r="H80" i="10" s="1"/>
</calcChain>
</file>

<file path=xl/comments1.xml><?xml version="1.0" encoding="utf-8"?>
<comments xmlns="http://schemas.openxmlformats.org/spreadsheetml/2006/main">
  <authors>
    <author>Ana Maria del toro Torres</author>
  </authors>
  <commentList>
    <comment ref="J23" authorId="0">
      <text>
        <r>
          <rPr>
            <b/>
            <sz val="9"/>
            <color indexed="81"/>
            <rFont val="Tahoma"/>
            <family val="2"/>
          </rPr>
          <t>Ana Maria del toro Torres:</t>
        </r>
        <r>
          <rPr>
            <sz val="9"/>
            <color indexed="81"/>
            <rFont val="Tahoma"/>
            <family val="2"/>
          </rPr>
          <t xml:space="preserve">
No tengo los puntos, se los encargué a Sofi...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Ana Maria del toro Torres:</t>
        </r>
        <r>
          <rPr>
            <sz val="9"/>
            <color indexed="81"/>
            <rFont val="Tahoma"/>
            <family val="2"/>
          </rPr>
          <t xml:space="preserve">
No tengo los puntos, se los encargué a Sofi...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Ana Maria del toro Torres:</t>
        </r>
        <r>
          <rPr>
            <sz val="9"/>
            <color indexed="81"/>
            <rFont val="Tahoma"/>
            <family val="2"/>
          </rPr>
          <t xml:space="preserve">
No tengo los puntos, se los encargué a Sofi...</t>
        </r>
      </text>
    </comment>
  </commentList>
</comments>
</file>

<file path=xl/sharedStrings.xml><?xml version="1.0" encoding="utf-8"?>
<sst xmlns="http://schemas.openxmlformats.org/spreadsheetml/2006/main" count="120" uniqueCount="92">
  <si>
    <t>FEDERAL</t>
  </si>
  <si>
    <t>ESTATAL</t>
  </si>
  <si>
    <t>MUNICIPAL</t>
  </si>
  <si>
    <t>Ac. De Ayto. de la Obra</t>
  </si>
  <si>
    <t>No. OBRA</t>
  </si>
  <si>
    <t>PROGRAMA/OBRA</t>
  </si>
  <si>
    <t>APORTACIONES DEL RECURSO</t>
  </si>
  <si>
    <t>No. DE BENEFICIARIOS</t>
  </si>
  <si>
    <t>OTROS</t>
  </si>
  <si>
    <t>TOTAL GESTIONADO</t>
  </si>
  <si>
    <t>2% Programa para el Desarrollo Institucional</t>
  </si>
  <si>
    <t>INICIADA</t>
  </si>
  <si>
    <t>140235R3302</t>
  </si>
  <si>
    <t>140235R3303</t>
  </si>
  <si>
    <t>140235R3304</t>
  </si>
  <si>
    <t>140235R3305</t>
  </si>
  <si>
    <t>140235R3306</t>
  </si>
  <si>
    <t>140235R3310</t>
  </si>
  <si>
    <t>140235R3311</t>
  </si>
  <si>
    <t>140235R3307</t>
  </si>
  <si>
    <t>AYUDAS SOCIALES</t>
  </si>
  <si>
    <t>CONSTRUCCION DE OBRAS DE URBANIZACIÓN</t>
  </si>
  <si>
    <t>140235R3301</t>
  </si>
  <si>
    <t>PROYECTOS DE FORTALECIMIENTO FINANCIERO PARA LA INVERSIÓN 2018, "Convenio B" (PEF)</t>
  </si>
  <si>
    <t xml:space="preserve">Construcción de Domo en Escuela Primaria Primero de Mayo. </t>
  </si>
  <si>
    <t>Sesión  Pública extraordinaria No. 65, 18/06/18, Punto 3</t>
  </si>
  <si>
    <t xml:space="preserve">Construcción de Domo en Escuela anexa a la Normal </t>
  </si>
  <si>
    <t>Construcción de Domo en Escuela Primaria Federico del Toro.</t>
  </si>
  <si>
    <t xml:space="preserve">Construcción de Domo en la Escuela Primaria Ramón Corona. </t>
  </si>
  <si>
    <t xml:space="preserve">Construcción de Domo en Jardín de Niños José Rosas Moreno </t>
  </si>
  <si>
    <t>Construcción de Domo en Jardín de Niños Henry Dunant.</t>
  </si>
  <si>
    <t>Construcción de Domo enJardín de Niños Anexo a la Normal.</t>
  </si>
  <si>
    <t xml:space="preserve">Construcción de Parque Lineal "Arroyo Los Guayabos" </t>
  </si>
  <si>
    <t>FONDEREG 2018</t>
  </si>
  <si>
    <t xml:space="preserve">Rehabiliatación de andador peatonal Laguna de Zapotlán en Ciudad Guzmán, Municipio de Zapotlán el Grande Jalisco. </t>
  </si>
  <si>
    <t>Sesión Ordinaria No. 23, 22/03/2018, Punto 13</t>
  </si>
  <si>
    <t>140235R3308</t>
  </si>
  <si>
    <t>140235R3309</t>
  </si>
  <si>
    <t>FONDO DE APORTACIONES PARA LA INFRAESTRUCTURA SOCIAL MUNICIPAL (FAIS) 2018</t>
  </si>
  <si>
    <t>Construcción de cancha de usos multiples en escuela de la Colonia la Primavera Municipio de Zapotlán el Grande.</t>
  </si>
  <si>
    <t xml:space="preserve">Construcción de Domo en el Tianguis La Pulga, segunda etapa, Municipio de Zapotlán el Grande, Jalisco. </t>
  </si>
  <si>
    <t xml:space="preserve">Rehabilitación de Andador Peatonal en Cerrada González Ortega, Municipio de Zapotlán el Grande, Jalisco. </t>
  </si>
  <si>
    <t xml:space="preserve">Rehabilitación de Parque en Colonia Constituyentes sección N. 3 Municipio de Zapotlán el Grande, Jalisco. </t>
  </si>
  <si>
    <t>FONDO COMUN CONCURSABLE PARA LA INFRAESTRUCTURA (FOCOCI) 2018</t>
  </si>
  <si>
    <t>FONDO DE PROYECTOS DE DESARROLLO REGIONAL 2018, "Convenio C" (PEF)</t>
  </si>
  <si>
    <t>Rehabilitación de parque en la Colonia Bugambilias.</t>
  </si>
  <si>
    <t xml:space="preserve">GRAN TOTAL </t>
  </si>
  <si>
    <t xml:space="preserve">Sesión Ordinaria No. 26 del 14 de agosto del 2018, Punto 13 </t>
  </si>
  <si>
    <t>Sesión Ordinaria No. 26 del 14 de agosto del 2018, Punto 13</t>
  </si>
  <si>
    <t>Sesión Pública Extraordinaria 71 del 21 de Agosto del 2018. Punto 3</t>
  </si>
  <si>
    <t>Sesión Pública Ordinaria N. 26  del 14  Agosto del 2018. Punto 20</t>
  </si>
  <si>
    <t>Construcción de Losa de Concreto en Av. Pedro Ramírez Vázquez (Segunda Etapa), en el Municipio de Zapotlán el Grande, Jalisco.</t>
  </si>
  <si>
    <t xml:space="preserve">Construcción de línea de construcción de agua potable en la Delegación de Atequizayán en el Municipio de Zapotlán el Grande, Jalisco. </t>
  </si>
  <si>
    <t xml:space="preserve">Suministro y colocación de calentadores solares de 180 Lts. De 15 Tubos en la Delegación del Fresnito del Municipio de Zapotlán el Grande, Jalisco. </t>
  </si>
  <si>
    <t xml:space="preserve">Suministro y colocación de calentadores solares de 180 Lts de 15 tubos en la delegación de Atequizayán Municipio de Zapotlán el Grande Jalisco. </t>
  </si>
  <si>
    <t xml:space="preserve">Construcción de cuarto adicional en la colonia Pablo Luis Juan municipio de Zapotlan el Grande, Jalisco. </t>
  </si>
  <si>
    <t xml:space="preserve">Construcción de cuarto adicionhal y/o mejoramiento de vivienda en cabecera municipal de Zapotlán el Grande, Jalisco. </t>
  </si>
  <si>
    <t xml:space="preserve">Construcción de cuarto adicional en la Colonia Nueva Luz Municipio de Zapotlán el Grande, Jalisco. </t>
  </si>
  <si>
    <t xml:space="preserve">Construcción de cuarto adicional en la colonia Cruz Blanca Municipio de Zapotlán el Grande, Jalisco. </t>
  </si>
  <si>
    <t xml:space="preserve">Construcción de cuarto adicional en la colonia 5 de Febrero, Antonio Gandara Estrada, Hijos Ilustres, Municipio de Zapotlán el Grande, Jalisco. </t>
  </si>
  <si>
    <t xml:space="preserve">Construcción de Parque en Colonia Los Encinos Municipio de Zapotlan el Grande, Jalisco. </t>
  </si>
  <si>
    <t xml:space="preserve">Construcción de Cancha de fut bol soccer en Colonia solidaridad, Municipio de Zapotlan el Grande, Jalisco. </t>
  </si>
  <si>
    <t>Construcción de parque en la Colonia Jardines de Zapotlán</t>
  </si>
  <si>
    <t xml:space="preserve">Construcción de Ludoteca municipal en el Mercado municipal Paulino Navarro. </t>
  </si>
  <si>
    <t>Construccion de parque lineal Montaña Oriente.</t>
  </si>
  <si>
    <t xml:space="preserve">Programa Vamos Juntos </t>
  </si>
  <si>
    <t>Rehabilitación de Espacios en Salud Animal</t>
  </si>
  <si>
    <t xml:space="preserve">Rehabilitación de Plaza principal y Jardín en la Delegación del Fresnito </t>
  </si>
  <si>
    <t>Domo en Escuela Eva Briseño</t>
  </si>
  <si>
    <t xml:space="preserve">Reencarpetamiento calle Carlos Villaseñor Carril Norte </t>
  </si>
  <si>
    <t>Construcción de Centro Deportivo Comunitario en la colonia Solidaridad, en el Municipio de Zapotlán el Grande, Jal.</t>
  </si>
  <si>
    <t xml:space="preserve">Infraestructura Cultural en el Municpio de Zapotlán el Grande, Jalisco </t>
  </si>
  <si>
    <t>Construcción de Pavimento de concreto Hidraulico en la calle Jazmin</t>
  </si>
  <si>
    <t xml:space="preserve">Rehabilitación de centros comunitarios y unidad básica de rehabilitación en la carretera Municipal de Zapotlán el Grande </t>
  </si>
  <si>
    <t>Rehabilitación de la Escuela Primaria "Manuel Chavez Madrueño"</t>
  </si>
  <si>
    <t>Sesión pública extraordinaria 74 del 25 de Septiembre del 2018 punto 13</t>
  </si>
  <si>
    <t xml:space="preserve">Rehabilitación de banquetas y mobiliario urbano en el Centro histórico de Ciudad Guzmán, Jalisco. </t>
  </si>
  <si>
    <t>Construcción de Domo en Centro de Bachillerato Tecnológico, Industrial y de Servicios 226.</t>
  </si>
  <si>
    <t xml:space="preserve">Construcción de cuarto adicional y/o mejoramiento de vivienda en la Delegación de El Fresnito Municpio de Zapotlan el Grande, Jalisco. </t>
  </si>
  <si>
    <t xml:space="preserve">Construcción de cuarto adicional y/o mejoramiento de vivienda en la Delegación Atequizayán, Municipio de Zapotlán el Grande, Jalisco. </t>
  </si>
  <si>
    <t>Programa Regionales 2018 convenio C (PEF)</t>
  </si>
  <si>
    <t>Programa de Fortalecimiento Financiero para la Inversión 2018, "Convenio C" (PEF)</t>
  </si>
  <si>
    <t>FONDO DE DESARROLLO REGIONAL 2018 "CONVENIO E" (PEF)</t>
  </si>
  <si>
    <t>FONDO PARA EL FORTALECIMIENTO FINANCIERO  2018 "CONVENIO D"</t>
  </si>
  <si>
    <t>Sesión Pública extraordinaria 5 del 12 de Noviembre 2018, Punto 3</t>
  </si>
  <si>
    <t xml:space="preserve">Sesión Ordinaria No 22 del día 12 Febrero 2018, Punto 19                                             Sesión Extraordinaria No. 65 del 18/06/18, Punto 07 </t>
  </si>
  <si>
    <t>Sesión Pública Ordinaria 22 del 12 de Febrero del 2018. Punto 17                              Sesión Extraordinaria No 55 5Marzo 2018 Punto 3</t>
  </si>
  <si>
    <t xml:space="preserve">Rehabilitación de la Pista de Atletismo del Estadio Olimpico de Ciudad Guzmán. </t>
  </si>
  <si>
    <t xml:space="preserve">Secretaria de Cultura del Estado de Jalisco </t>
  </si>
  <si>
    <t>Centro Literario Juan José Arreola en Ciudad Guzmán.</t>
  </si>
  <si>
    <t>Sesión Pública Extraoridnaria No 67 del 4 de Julio 2018 Punto 3                                Sesión Pública Ordinaria 26 del 14  Agosto del 2018. Punto 21</t>
  </si>
  <si>
    <t>Sesión pública Oordinaria 22 del 12 de Febrero del 2018 punto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</si>
</sst>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#,##0.00;[Red]#,##0.00"/>
    <numFmt numFmtId="165" formatCode="[$-C0A]d\-mmm\-yy;@"/>
    <numFmt numFmtId="166" formatCode="#,##0.00_ ;\-#,##0.00\ "/>
    <numFmt numFmtId="167" formatCode="&quot;$&quot;#,##0.00"/>
  </numFmts>
  <fonts count="33">
    <font>
      <sz val="11"/>
      <color theme="1"/>
      <name val="Calibri"/>
      <family val="2"/>
      <scheme val="minor"/>
    </font>
    <font>
      <sz val="10"/>
      <name val="CastleT"/>
      <family val="2"/>
    </font>
    <font>
      <b/>
      <sz val="10"/>
      <name val="CastleT"/>
      <family val="2"/>
    </font>
    <font>
      <sz val="8"/>
      <name val="CastleT"/>
      <family val="2"/>
    </font>
    <font>
      <sz val="11"/>
      <name val="Castle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stleT"/>
      <family val="2"/>
    </font>
    <font>
      <sz val="10"/>
      <color theme="1"/>
      <name val="CastleT"/>
      <family val="2"/>
    </font>
    <font>
      <b/>
      <sz val="11"/>
      <color theme="1"/>
      <name val="CastleT"/>
      <family val="2"/>
    </font>
    <font>
      <sz val="8"/>
      <color theme="1"/>
      <name val="CastleT"/>
      <family val="2"/>
    </font>
    <font>
      <b/>
      <sz val="10"/>
      <color theme="1"/>
      <name val="CastleT"/>
      <family val="2"/>
    </font>
    <font>
      <b/>
      <sz val="8"/>
      <color theme="1"/>
      <name val="CastleT"/>
      <family val="2"/>
    </font>
    <font>
      <b/>
      <sz val="10"/>
      <color theme="0"/>
      <name val="CastleT"/>
      <family val="2"/>
    </font>
    <font>
      <b/>
      <sz val="14"/>
      <color theme="0"/>
      <name val="CastleT"/>
      <family val="2"/>
    </font>
    <font>
      <b/>
      <sz val="8"/>
      <color theme="0"/>
      <name val="CastleT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sz val="10"/>
      <color rgb="FF000000"/>
      <name val="Arial"/>
      <family val="2"/>
    </font>
    <font>
      <b/>
      <sz val="10"/>
      <color rgb="FF92D050"/>
      <name val="CastleT"/>
      <family val="2"/>
    </font>
    <font>
      <b/>
      <sz val="16"/>
      <color theme="0"/>
      <name val="CastleT"/>
    </font>
    <font>
      <b/>
      <sz val="10"/>
      <color theme="0"/>
      <name val="CastleT"/>
    </font>
    <font>
      <b/>
      <sz val="10"/>
      <name val="CastleT"/>
    </font>
    <font>
      <b/>
      <sz val="11"/>
      <color theme="1"/>
      <name val="CastleT"/>
    </font>
    <font>
      <b/>
      <sz val="10"/>
      <color theme="1"/>
      <name val="CastleT"/>
    </font>
    <font>
      <b/>
      <sz val="9"/>
      <color theme="0"/>
      <name val="CastleT"/>
    </font>
    <font>
      <sz val="10"/>
      <color theme="1"/>
      <name val="CastleT"/>
    </font>
    <font>
      <sz val="10"/>
      <name val="CastleT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44" fontId="20" fillId="0" borderId="0" applyFont="0" applyFill="0" applyBorder="0" applyAlignment="0" applyProtection="0"/>
  </cellStyleXfs>
  <cellXfs count="110">
    <xf numFmtId="165" fontId="0" fillId="0" borderId="0" xfId="0"/>
    <xf numFmtId="165" fontId="5" fillId="0" borderId="0" xfId="0" applyFont="1"/>
    <xf numFmtId="165" fontId="8" fillId="0" borderId="0" xfId="0" applyFont="1" applyAlignment="1">
      <alignment vertical="center"/>
    </xf>
    <xf numFmtId="165" fontId="10" fillId="0" borderId="0" xfId="0" applyFont="1" applyAlignment="1">
      <alignment vertical="center" wrapText="1"/>
    </xf>
    <xf numFmtId="165" fontId="5" fillId="0" borderId="0" xfId="0" applyFont="1" applyFill="1"/>
    <xf numFmtId="165" fontId="10" fillId="0" borderId="0" xfId="0" applyFont="1" applyAlignment="1">
      <alignment vertical="center"/>
    </xf>
    <xf numFmtId="165" fontId="5" fillId="0" borderId="0" xfId="0" applyFont="1" applyAlignment="1">
      <alignment wrapText="1"/>
    </xf>
    <xf numFmtId="165" fontId="7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10" fillId="0" borderId="0" xfId="0" applyFont="1" applyAlignment="1">
      <alignment horizontal="center" vertical="center"/>
    </xf>
    <xf numFmtId="165" fontId="3" fillId="0" borderId="0" xfId="0" applyFont="1" applyAlignment="1">
      <alignment vertical="center"/>
    </xf>
    <xf numFmtId="165" fontId="7" fillId="0" borderId="0" xfId="0" applyFont="1" applyAlignment="1">
      <alignment vertical="center" wrapText="1"/>
    </xf>
    <xf numFmtId="165" fontId="7" fillId="0" borderId="0" xfId="0" applyFont="1" applyFill="1" applyAlignment="1">
      <alignment vertical="center" wrapText="1"/>
    </xf>
    <xf numFmtId="165" fontId="10" fillId="0" borderId="0" xfId="0" applyFont="1" applyAlignment="1">
      <alignment horizontal="right" vertical="center"/>
    </xf>
    <xf numFmtId="165" fontId="7" fillId="0" borderId="0" xfId="0" applyFont="1" applyFill="1" applyAlignment="1">
      <alignment horizontal="center" vertical="center" wrapText="1"/>
    </xf>
    <xf numFmtId="165" fontId="8" fillId="0" borderId="0" xfId="0" applyFont="1" applyAlignment="1">
      <alignment horizontal="right" vertical="center"/>
    </xf>
    <xf numFmtId="165" fontId="1" fillId="0" borderId="0" xfId="0" applyFont="1" applyAlignment="1">
      <alignment vertical="center"/>
    </xf>
    <xf numFmtId="164" fontId="11" fillId="2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165" fontId="8" fillId="0" borderId="0" xfId="0" applyFont="1" applyAlignment="1">
      <alignment vertical="center" wrapText="1"/>
    </xf>
    <xf numFmtId="165" fontId="8" fillId="0" borderId="0" xfId="0" applyFont="1" applyAlignment="1">
      <alignment horizontal="right" vertical="center" wrapText="1"/>
    </xf>
    <xf numFmtId="165" fontId="1" fillId="0" borderId="0" xfId="0" applyFont="1" applyAlignment="1">
      <alignment vertical="center" wrapText="1"/>
    </xf>
    <xf numFmtId="165" fontId="6" fillId="0" borderId="0" xfId="0" applyFont="1" applyAlignment="1">
      <alignment vertical="center"/>
    </xf>
    <xf numFmtId="165" fontId="12" fillId="3" borderId="0" xfId="0" applyFont="1" applyFill="1" applyAlignment="1">
      <alignment horizontal="center" vertical="center" wrapText="1"/>
    </xf>
    <xf numFmtId="165" fontId="10" fillId="3" borderId="0" xfId="0" applyFont="1" applyFill="1" applyAlignment="1">
      <alignment horizontal="center" vertical="center" wrapText="1"/>
    </xf>
    <xf numFmtId="165" fontId="3" fillId="3" borderId="0" xfId="0" applyFont="1" applyFill="1" applyAlignment="1">
      <alignment horizontal="center" vertical="center" wrapText="1"/>
    </xf>
    <xf numFmtId="165" fontId="8" fillId="0" borderId="0" xfId="0" applyFont="1" applyBorder="1" applyAlignment="1">
      <alignment vertical="center" wrapText="1"/>
    </xf>
    <xf numFmtId="165" fontId="5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9" fillId="0" borderId="0" xfId="0" applyFont="1" applyAlignment="1">
      <alignment horizontal="center" vertical="center" wrapText="1"/>
    </xf>
    <xf numFmtId="165" fontId="6" fillId="0" borderId="0" xfId="0" applyFont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12" fillId="0" borderId="0" xfId="0" applyFont="1" applyAlignment="1">
      <alignment horizontal="right" vertical="center"/>
    </xf>
    <xf numFmtId="1" fontId="9" fillId="0" borderId="0" xfId="0" applyNumberFormat="1" applyFont="1" applyFill="1" applyAlignment="1">
      <alignment horizontal="right" vertical="center" wrapText="1"/>
    </xf>
    <xf numFmtId="165" fontId="11" fillId="0" borderId="0" xfId="0" applyFont="1" applyAlignment="1">
      <alignment horizontal="right" vertical="center" wrapText="1"/>
    </xf>
    <xf numFmtId="164" fontId="11" fillId="0" borderId="1" xfId="0" applyNumberFormat="1" applyFont="1" applyFill="1" applyBorder="1" applyAlignment="1">
      <alignment vertical="center"/>
    </xf>
    <xf numFmtId="165" fontId="11" fillId="0" borderId="0" xfId="0" applyFont="1" applyAlignment="1">
      <alignment horizontal="right" vertical="center"/>
    </xf>
    <xf numFmtId="165" fontId="10" fillId="2" borderId="0" xfId="0" applyFont="1" applyFill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Font="1" applyFill="1" applyBorder="1" applyAlignment="1">
      <alignment vertical="center" wrapText="1"/>
    </xf>
    <xf numFmtId="165" fontId="9" fillId="3" borderId="0" xfId="0" applyFont="1" applyFill="1" applyAlignment="1">
      <alignment horizontal="center" vertical="center" wrapText="1"/>
    </xf>
    <xf numFmtId="165" fontId="17" fillId="0" borderId="1" xfId="0" applyFont="1" applyFill="1" applyBorder="1" applyAlignment="1">
      <alignment horizontal="center" vertical="center" wrapText="1"/>
    </xf>
    <xf numFmtId="165" fontId="17" fillId="5" borderId="1" xfId="0" applyFont="1" applyFill="1" applyBorder="1" applyAlignment="1">
      <alignment horizontal="center" vertical="center" wrapText="1"/>
    </xf>
    <xf numFmtId="165" fontId="5" fillId="0" borderId="1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horizontal="right" vertical="center"/>
    </xf>
    <xf numFmtId="44" fontId="8" fillId="0" borderId="1" xfId="0" applyNumberFormat="1" applyFont="1" applyFill="1" applyBorder="1" applyAlignment="1">
      <alignment vertical="center"/>
    </xf>
    <xf numFmtId="44" fontId="11" fillId="2" borderId="0" xfId="0" applyNumberFormat="1" applyFont="1" applyFill="1"/>
    <xf numFmtId="1" fontId="22" fillId="6" borderId="1" xfId="0" applyNumberFormat="1" applyFont="1" applyFill="1" applyBorder="1" applyAlignment="1">
      <alignment horizontal="center" vertical="center" wrapText="1"/>
    </xf>
    <xf numFmtId="165" fontId="13" fillId="6" borderId="1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165" fontId="21" fillId="0" borderId="0" xfId="0" applyFont="1" applyFill="1" applyBorder="1" applyAlignment="1">
      <alignment wrapText="1"/>
    </xf>
    <xf numFmtId="0" fontId="16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vertical="center"/>
    </xf>
    <xf numFmtId="165" fontId="23" fillId="0" borderId="1" xfId="0" applyFont="1" applyBorder="1" applyAlignment="1">
      <alignment vertical="center" readingOrder="1"/>
    </xf>
    <xf numFmtId="165" fontId="23" fillId="0" borderId="1" xfId="0" applyFont="1" applyBorder="1" applyAlignment="1">
      <alignment vertical="center" wrapText="1" readingOrder="1"/>
    </xf>
    <xf numFmtId="165" fontId="23" fillId="0" borderId="1" xfId="0" applyFont="1" applyBorder="1" applyAlignment="1">
      <alignment wrapText="1"/>
    </xf>
    <xf numFmtId="165" fontId="23" fillId="0" borderId="1" xfId="0" applyFont="1" applyBorder="1" applyAlignment="1">
      <alignment horizontal="left" vertical="center" wrapText="1" readingOrder="1"/>
    </xf>
    <xf numFmtId="44" fontId="11" fillId="0" borderId="1" xfId="1" applyFont="1" applyFill="1" applyBorder="1" applyAlignment="1">
      <alignment vertical="center"/>
    </xf>
    <xf numFmtId="44" fontId="11" fillId="2" borderId="0" xfId="1" applyFont="1" applyFill="1" applyAlignment="1">
      <alignment vertical="center"/>
    </xf>
    <xf numFmtId="44" fontId="1" fillId="0" borderId="1" xfId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44" fontId="13" fillId="8" borderId="0" xfId="1" applyFont="1" applyFill="1" applyAlignment="1">
      <alignment vertical="center"/>
    </xf>
    <xf numFmtId="164" fontId="13" fillId="8" borderId="0" xfId="0" applyNumberFormat="1" applyFont="1" applyFill="1" applyAlignment="1">
      <alignment vertical="center"/>
    </xf>
    <xf numFmtId="164" fontId="24" fillId="0" borderId="0" xfId="0" applyNumberFormat="1" applyFont="1" applyFill="1" applyAlignment="1">
      <alignment vertical="center"/>
    </xf>
    <xf numFmtId="0" fontId="25" fillId="6" borderId="0" xfId="0" applyNumberFormat="1" applyFont="1" applyFill="1" applyAlignment="1">
      <alignment horizontal="center" vertical="center" wrapText="1"/>
    </xf>
    <xf numFmtId="44" fontId="24" fillId="0" borderId="1" xfId="1" applyFont="1" applyFill="1" applyBorder="1" applyAlignment="1">
      <alignment vertical="center"/>
    </xf>
    <xf numFmtId="164" fontId="24" fillId="0" borderId="1" xfId="0" applyNumberFormat="1" applyFont="1" applyFill="1" applyBorder="1" applyAlignment="1">
      <alignment vertical="center"/>
    </xf>
    <xf numFmtId="165" fontId="26" fillId="6" borderId="0" xfId="0" applyFont="1" applyFill="1" applyAlignment="1">
      <alignment vertical="center" wrapText="1"/>
    </xf>
    <xf numFmtId="166" fontId="1" fillId="0" borderId="1" xfId="1" applyNumberFormat="1" applyFont="1" applyBorder="1" applyAlignment="1">
      <alignment vertical="center"/>
    </xf>
    <xf numFmtId="44" fontId="1" fillId="2" borderId="1" xfId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44" fontId="11" fillId="2" borderId="1" xfId="1" applyFont="1" applyFill="1" applyBorder="1" applyAlignment="1">
      <alignment vertical="center"/>
    </xf>
    <xf numFmtId="44" fontId="27" fillId="2" borderId="1" xfId="1" applyFont="1" applyFill="1" applyBorder="1" applyAlignment="1">
      <alignment vertical="center"/>
    </xf>
    <xf numFmtId="165" fontId="28" fillId="2" borderId="0" xfId="0" applyFont="1" applyFill="1" applyAlignment="1">
      <alignment horizontal="center" vertical="center" wrapText="1"/>
    </xf>
    <xf numFmtId="165" fontId="28" fillId="2" borderId="0" xfId="0" applyFont="1" applyFill="1" applyAlignment="1">
      <alignment vertical="center" wrapText="1"/>
    </xf>
    <xf numFmtId="165" fontId="29" fillId="2" borderId="0" xfId="0" applyFont="1" applyFill="1" applyAlignment="1">
      <alignment vertical="center"/>
    </xf>
    <xf numFmtId="44" fontId="29" fillId="2" borderId="0" xfId="0" applyNumberFormat="1" applyFont="1" applyFill="1" applyAlignment="1">
      <alignment horizontal="right" vertical="center"/>
    </xf>
    <xf numFmtId="44" fontId="27" fillId="0" borderId="1" xfId="0" applyNumberFormat="1" applyFont="1" applyBorder="1" applyAlignment="1">
      <alignment vertical="center"/>
    </xf>
    <xf numFmtId="44" fontId="11" fillId="2" borderId="0" xfId="0" applyNumberFormat="1" applyFont="1" applyFill="1" applyAlignment="1">
      <alignment vertical="center"/>
    </xf>
    <xf numFmtId="1" fontId="16" fillId="0" borderId="0" xfId="0" applyNumberFormat="1" applyFont="1" applyFill="1" applyBorder="1" applyAlignment="1">
      <alignment horizontal="center" vertical="center" wrapText="1"/>
    </xf>
    <xf numFmtId="165" fontId="17" fillId="0" borderId="0" xfId="0" applyFont="1" applyFill="1" applyBorder="1" applyAlignment="1">
      <alignment vertical="center" wrapText="1"/>
    </xf>
    <xf numFmtId="165" fontId="1" fillId="0" borderId="2" xfId="0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44" fontId="27" fillId="0" borderId="0" xfId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4" fontId="1" fillId="0" borderId="0" xfId="1" applyFont="1" applyFill="1" applyBorder="1" applyAlignment="1">
      <alignment vertical="center"/>
    </xf>
    <xf numFmtId="44" fontId="11" fillId="0" borderId="0" xfId="1" applyFont="1" applyFill="1" applyBorder="1" applyAlignment="1">
      <alignment vertical="center"/>
    </xf>
    <xf numFmtId="1" fontId="16" fillId="8" borderId="1" xfId="0" applyNumberFormat="1" applyFont="1" applyFill="1" applyBorder="1" applyAlignment="1">
      <alignment horizontal="center" vertical="center" wrapText="1"/>
    </xf>
    <xf numFmtId="165" fontId="30" fillId="6" borderId="0" xfId="0" applyFont="1" applyFill="1" applyAlignment="1">
      <alignment vertical="center" wrapText="1"/>
    </xf>
    <xf numFmtId="165" fontId="5" fillId="2" borderId="0" xfId="0" applyFont="1" applyFill="1"/>
    <xf numFmtId="44" fontId="27" fillId="2" borderId="3" xfId="1" applyFont="1" applyFill="1" applyBorder="1" applyAlignment="1">
      <alignment vertical="center"/>
    </xf>
    <xf numFmtId="165" fontId="5" fillId="8" borderId="3" xfId="0" applyFont="1" applyFill="1" applyBorder="1"/>
    <xf numFmtId="165" fontId="16" fillId="0" borderId="1" xfId="0" applyFont="1" applyFill="1" applyBorder="1" applyAlignment="1">
      <alignment vertical="center" wrapText="1"/>
    </xf>
    <xf numFmtId="44" fontId="6" fillId="2" borderId="0" xfId="0" applyNumberFormat="1" applyFont="1" applyFill="1"/>
    <xf numFmtId="44" fontId="31" fillId="0" borderId="1" xfId="1" applyFont="1" applyFill="1" applyBorder="1" applyAlignment="1">
      <alignment vertical="center"/>
    </xf>
    <xf numFmtId="44" fontId="32" fillId="0" borderId="1" xfId="1" applyFont="1" applyBorder="1" applyAlignment="1">
      <alignment vertical="center"/>
    </xf>
    <xf numFmtId="165" fontId="15" fillId="4" borderId="0" xfId="0" applyFont="1" applyFill="1" applyAlignment="1">
      <alignment horizontal="center" vertical="center"/>
    </xf>
    <xf numFmtId="165" fontId="14" fillId="7" borderId="0" xfId="0" applyFont="1" applyFill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B3B"/>
      <color rgb="FF8C3816"/>
      <color rgb="FFFFCCFF"/>
      <color rgb="FFCC3300"/>
      <color rgb="FF702C06"/>
      <color rgb="FFFF5757"/>
      <color rgb="FF006600"/>
      <color rgb="FF4E170E"/>
      <color rgb="FF6633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96"/>
  <sheetViews>
    <sheetView tabSelected="1" zoomScale="80" zoomScaleNormal="8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L74" sqref="L74"/>
    </sheetView>
  </sheetViews>
  <sheetFormatPr baseColWidth="10" defaultRowHeight="14.25"/>
  <cols>
    <col min="1" max="1" width="13.7109375" style="7" bestFit="1" customWidth="1"/>
    <col min="2" max="2" width="49.140625" style="11" customWidth="1"/>
    <col min="3" max="3" width="17" style="2" customWidth="1"/>
    <col min="4" max="4" width="16.5703125" style="2" bestFit="1" customWidth="1"/>
    <col min="5" max="5" width="13.5703125" style="2" customWidth="1"/>
    <col min="6" max="6" width="15.28515625" style="2" bestFit="1" customWidth="1"/>
    <col min="7" max="7" width="14.5703125" style="2" customWidth="1"/>
    <col min="8" max="8" width="24.140625" style="42" customWidth="1"/>
    <col min="9" max="9" width="6.85546875" style="15" hidden="1" customWidth="1"/>
    <col min="10" max="10" width="21.7109375" style="16" customWidth="1"/>
    <col min="11" max="16384" width="11.42578125" style="1"/>
  </cols>
  <sheetData>
    <row r="1" spans="1:10" s="23" customFormat="1" ht="28.5" customHeight="1">
      <c r="A1" s="30"/>
      <c r="B1" s="31"/>
      <c r="C1" s="106" t="s">
        <v>6</v>
      </c>
      <c r="D1" s="106"/>
      <c r="E1" s="106"/>
      <c r="F1" s="106"/>
      <c r="G1" s="106"/>
      <c r="H1" s="106"/>
      <c r="I1" s="106"/>
      <c r="J1" s="106"/>
    </row>
    <row r="2" spans="1:10" s="5" customFormat="1" ht="16.5" customHeight="1">
      <c r="A2" s="43" t="s">
        <v>11</v>
      </c>
      <c r="B2" s="3"/>
      <c r="E2" s="105" t="s">
        <v>2</v>
      </c>
      <c r="F2" s="105"/>
      <c r="H2" s="38"/>
      <c r="I2" s="13"/>
      <c r="J2" s="10"/>
    </row>
    <row r="3" spans="1:10" s="9" customFormat="1" ht="39" customHeight="1">
      <c r="A3" s="24" t="s">
        <v>4</v>
      </c>
      <c r="B3" s="24" t="s">
        <v>5</v>
      </c>
      <c r="C3" s="25" t="s">
        <v>0</v>
      </c>
      <c r="D3" s="25" t="s">
        <v>1</v>
      </c>
      <c r="E3" s="25" t="s">
        <v>20</v>
      </c>
      <c r="F3" s="25" t="s">
        <v>21</v>
      </c>
      <c r="G3" s="25" t="s">
        <v>8</v>
      </c>
      <c r="H3" s="46" t="s">
        <v>9</v>
      </c>
      <c r="I3" s="25" t="s">
        <v>7</v>
      </c>
      <c r="J3" s="26" t="s">
        <v>3</v>
      </c>
    </row>
    <row r="4" spans="1:10" s="33" customFormat="1" ht="5.25" customHeight="1">
      <c r="A4" s="34"/>
      <c r="B4" s="34"/>
      <c r="C4" s="34"/>
      <c r="D4" s="34"/>
      <c r="E4" s="34"/>
      <c r="F4" s="34"/>
      <c r="G4" s="34"/>
      <c r="H4" s="39"/>
      <c r="I4" s="35"/>
      <c r="J4" s="36"/>
    </row>
    <row r="6" spans="1:10" s="4" customFormat="1" ht="25.5">
      <c r="A6" s="56">
        <v>1</v>
      </c>
      <c r="B6" s="57" t="s">
        <v>23</v>
      </c>
      <c r="C6" s="2"/>
      <c r="D6" s="2"/>
      <c r="E6" s="2"/>
      <c r="F6" s="2"/>
      <c r="G6" s="2"/>
      <c r="H6" s="42"/>
      <c r="I6" s="15"/>
      <c r="J6" s="16"/>
    </row>
    <row r="7" spans="1:10" s="4" customFormat="1" ht="35.25" customHeight="1">
      <c r="A7" s="44">
        <v>1</v>
      </c>
      <c r="B7" s="63" t="s">
        <v>24</v>
      </c>
      <c r="C7" s="52">
        <v>366628.68</v>
      </c>
      <c r="D7" s="29"/>
      <c r="E7" s="29"/>
      <c r="F7" s="29"/>
      <c r="G7" s="29"/>
      <c r="H7" s="52">
        <v>366628.68</v>
      </c>
      <c r="I7" s="32">
        <v>560</v>
      </c>
      <c r="J7" s="8" t="s">
        <v>25</v>
      </c>
    </row>
    <row r="8" spans="1:10" s="4" customFormat="1" ht="37.5" customHeight="1">
      <c r="A8" s="44">
        <v>2</v>
      </c>
      <c r="B8" s="62" t="s">
        <v>26</v>
      </c>
      <c r="C8" s="52">
        <v>773993.88</v>
      </c>
      <c r="D8" s="29"/>
      <c r="E8" s="29"/>
      <c r="F8" s="29"/>
      <c r="G8" s="29"/>
      <c r="H8" s="52">
        <v>773993.88</v>
      </c>
      <c r="I8" s="32">
        <v>1232</v>
      </c>
      <c r="J8" s="8" t="s">
        <v>25</v>
      </c>
    </row>
    <row r="9" spans="1:10" s="4" customFormat="1" ht="37.5" customHeight="1">
      <c r="A9" s="44">
        <v>3</v>
      </c>
      <c r="B9" s="63" t="s">
        <v>77</v>
      </c>
      <c r="C9" s="52">
        <v>604742.81999999995</v>
      </c>
      <c r="D9" s="29"/>
      <c r="E9" s="29"/>
      <c r="F9" s="29"/>
      <c r="G9" s="29"/>
      <c r="H9" s="52">
        <v>604742.81999999995</v>
      </c>
      <c r="I9" s="32">
        <v>2520</v>
      </c>
      <c r="J9" s="8" t="s">
        <v>25</v>
      </c>
    </row>
    <row r="10" spans="1:10" s="4" customFormat="1" ht="37.5" customHeight="1">
      <c r="A10" s="44">
        <v>4</v>
      </c>
      <c r="B10" s="63" t="s">
        <v>27</v>
      </c>
      <c r="C10" s="52">
        <v>692000</v>
      </c>
      <c r="D10" s="29"/>
      <c r="E10" s="29"/>
      <c r="F10" s="29"/>
      <c r="G10" s="29"/>
      <c r="H10" s="52">
        <v>692000</v>
      </c>
      <c r="I10" s="32">
        <v>1220</v>
      </c>
      <c r="J10" s="8" t="s">
        <v>25</v>
      </c>
    </row>
    <row r="11" spans="1:10" s="4" customFormat="1" ht="39.75" customHeight="1">
      <c r="A11" s="44">
        <v>5</v>
      </c>
      <c r="B11" s="64" t="s">
        <v>28</v>
      </c>
      <c r="C11" s="53">
        <v>773993.88</v>
      </c>
      <c r="D11" s="29"/>
      <c r="E11" s="29"/>
      <c r="F11" s="29"/>
      <c r="G11" s="29"/>
      <c r="H11" s="53">
        <v>773993.88</v>
      </c>
      <c r="I11" s="32">
        <v>2580</v>
      </c>
      <c r="J11" s="8" t="s">
        <v>25</v>
      </c>
    </row>
    <row r="12" spans="1:10" s="4" customFormat="1" ht="36.75" customHeight="1">
      <c r="A12" s="44">
        <v>6</v>
      </c>
      <c r="B12" s="63" t="s">
        <v>29</v>
      </c>
      <c r="C12" s="52">
        <v>415000</v>
      </c>
      <c r="D12" s="29"/>
      <c r="E12" s="29"/>
      <c r="F12" s="29"/>
      <c r="G12" s="29"/>
      <c r="H12" s="52">
        <v>415000</v>
      </c>
      <c r="I12" s="32">
        <v>3500</v>
      </c>
      <c r="J12" s="8" t="s">
        <v>25</v>
      </c>
    </row>
    <row r="13" spans="1:10" s="4" customFormat="1" ht="35.25" customHeight="1">
      <c r="A13" s="44">
        <v>7</v>
      </c>
      <c r="B13" s="64" t="s">
        <v>30</v>
      </c>
      <c r="C13" s="52">
        <v>300000</v>
      </c>
      <c r="D13" s="29"/>
      <c r="E13" s="29"/>
      <c r="F13" s="29"/>
      <c r="G13" s="29"/>
      <c r="H13" s="52">
        <v>300000</v>
      </c>
      <c r="I13" s="32">
        <v>60000</v>
      </c>
      <c r="J13" s="8" t="s">
        <v>25</v>
      </c>
    </row>
    <row r="14" spans="1:10" s="4" customFormat="1" ht="35.25" customHeight="1">
      <c r="A14" s="60">
        <v>8</v>
      </c>
      <c r="B14" s="65" t="s">
        <v>31</v>
      </c>
      <c r="C14" s="54">
        <v>423659.8</v>
      </c>
      <c r="D14" s="41"/>
      <c r="E14" s="41"/>
      <c r="F14" s="41"/>
      <c r="G14" s="41"/>
      <c r="H14" s="54">
        <v>423659.8</v>
      </c>
      <c r="I14" s="19"/>
      <c r="J14" s="8" t="s">
        <v>25</v>
      </c>
    </row>
    <row r="15" spans="1:10" s="4" customFormat="1" ht="36.75" customHeight="1">
      <c r="A15" s="60">
        <v>9</v>
      </c>
      <c r="B15" s="63" t="s">
        <v>32</v>
      </c>
      <c r="C15" s="54">
        <v>7500000</v>
      </c>
      <c r="D15" s="41"/>
      <c r="E15" s="41"/>
      <c r="F15" s="41"/>
      <c r="G15" s="41"/>
      <c r="H15" s="54">
        <v>7500000</v>
      </c>
      <c r="I15" s="19"/>
      <c r="J15" s="8" t="s">
        <v>25</v>
      </c>
    </row>
    <row r="16" spans="1:10" s="4" customFormat="1">
      <c r="A16" s="58"/>
      <c r="B16" s="59"/>
      <c r="C16" s="55">
        <f>SUM(C7:C15)</f>
        <v>11850019.059999999</v>
      </c>
      <c r="D16" s="55">
        <f t="shared" ref="D16:H16" si="0">SUM(D7:D15)</f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11850019.059999999</v>
      </c>
      <c r="I16" s="19"/>
      <c r="J16" s="51"/>
    </row>
    <row r="17" spans="1:10" s="4" customFormat="1">
      <c r="I17" s="19"/>
      <c r="J17" s="37"/>
    </row>
    <row r="18" spans="1:10" s="6" customFormat="1" ht="29.25" customHeight="1">
      <c r="A18" s="56">
        <v>2</v>
      </c>
      <c r="B18" s="57" t="s">
        <v>33</v>
      </c>
      <c r="C18" s="27"/>
      <c r="D18" s="20"/>
      <c r="E18" s="20"/>
      <c r="F18" s="20"/>
      <c r="G18" s="20"/>
      <c r="H18" s="40"/>
      <c r="I18" s="21"/>
      <c r="J18" s="22"/>
    </row>
    <row r="19" spans="1:10" s="28" customFormat="1" ht="38.25">
      <c r="A19" s="44">
        <v>1</v>
      </c>
      <c r="B19" s="45" t="s">
        <v>34</v>
      </c>
      <c r="C19" s="86"/>
      <c r="D19" s="77">
        <v>2275862.0699999998</v>
      </c>
      <c r="E19" s="29"/>
      <c r="F19" s="61">
        <v>2275862.0699999998</v>
      </c>
      <c r="G19" s="29"/>
      <c r="H19" s="103">
        <v>4551724.1399999997</v>
      </c>
      <c r="I19" s="32"/>
      <c r="J19" s="8" t="s">
        <v>35</v>
      </c>
    </row>
    <row r="20" spans="1:10">
      <c r="C20" s="87"/>
      <c r="D20" s="17">
        <f>SUM(D19:D19)</f>
        <v>2275862.0699999998</v>
      </c>
      <c r="E20" s="17">
        <f t="shared" ref="E20:H20" si="1">SUM(E19:E19)</f>
        <v>0</v>
      </c>
      <c r="F20" s="17">
        <f t="shared" si="1"/>
        <v>2275862.0699999998</v>
      </c>
      <c r="G20" s="17">
        <f t="shared" si="1"/>
        <v>0</v>
      </c>
      <c r="H20" s="17">
        <f t="shared" si="1"/>
        <v>4551724.1399999997</v>
      </c>
      <c r="I20" s="19"/>
      <c r="J20" s="69"/>
    </row>
    <row r="21" spans="1:10" s="4" customFormat="1">
      <c r="A21" s="14"/>
      <c r="B21" s="12"/>
      <c r="C21" s="19"/>
      <c r="D21" s="19"/>
      <c r="E21" s="19"/>
      <c r="F21" s="19"/>
      <c r="G21" s="19"/>
      <c r="H21" s="19"/>
      <c r="I21" s="19"/>
      <c r="J21" s="18"/>
    </row>
    <row r="22" spans="1:10" s="4" customFormat="1" ht="25.5">
      <c r="A22" s="56">
        <v>3</v>
      </c>
      <c r="B22" s="57" t="s">
        <v>44</v>
      </c>
      <c r="C22" s="2"/>
      <c r="D22" s="2"/>
      <c r="E22" s="2"/>
      <c r="F22" s="2"/>
      <c r="G22" s="2"/>
      <c r="H22" s="42"/>
      <c r="I22" s="15"/>
      <c r="J22" s="16"/>
    </row>
    <row r="23" spans="1:10" s="4" customFormat="1" ht="56.25">
      <c r="A23" s="44">
        <v>1</v>
      </c>
      <c r="B23" s="45" t="s">
        <v>51</v>
      </c>
      <c r="C23" s="61">
        <v>6000000</v>
      </c>
      <c r="D23" s="29"/>
      <c r="E23" s="29"/>
      <c r="F23" s="29"/>
      <c r="G23" s="29"/>
      <c r="H23" s="103">
        <f>SUM(C23:G23)</f>
        <v>6000000</v>
      </c>
      <c r="I23" s="32"/>
      <c r="J23" s="8" t="s">
        <v>85</v>
      </c>
    </row>
    <row r="24" spans="1:10" s="4" customFormat="1">
      <c r="A24" s="7"/>
      <c r="B24" s="11"/>
      <c r="C24" s="67">
        <f>SUM(C23:C23)</f>
        <v>6000000</v>
      </c>
      <c r="D24" s="67">
        <f t="shared" ref="D24" si="2">SUM(D23:D23)</f>
        <v>0</v>
      </c>
      <c r="E24" s="67">
        <f t="shared" ref="E24" si="3">SUM(E23:E23)</f>
        <v>0</v>
      </c>
      <c r="F24" s="67">
        <f t="shared" ref="F24" si="4">SUM(F23:F23)</f>
        <v>0</v>
      </c>
      <c r="G24" s="67">
        <f t="shared" ref="G24" si="5">SUM(G23:G23)</f>
        <v>0</v>
      </c>
      <c r="H24" s="67">
        <f t="shared" ref="H24" si="6">SUM(H23:H23)</f>
        <v>6000000</v>
      </c>
      <c r="I24" s="19"/>
      <c r="J24" s="18"/>
    </row>
    <row r="25" spans="1:10" s="4" customFormat="1">
      <c r="A25" s="14"/>
      <c r="B25" s="12"/>
      <c r="C25" s="19"/>
      <c r="D25" s="19"/>
      <c r="E25" s="19"/>
      <c r="F25" s="19"/>
      <c r="G25" s="19"/>
      <c r="H25" s="19"/>
      <c r="I25" s="19"/>
      <c r="J25" s="18"/>
    </row>
    <row r="26" spans="1:10" s="4" customFormat="1" ht="25.5">
      <c r="A26" s="56">
        <v>4</v>
      </c>
      <c r="B26" s="57" t="s">
        <v>38</v>
      </c>
      <c r="C26" s="2"/>
      <c r="D26" s="2"/>
      <c r="E26" s="2"/>
      <c r="F26" s="2"/>
      <c r="G26" s="2"/>
      <c r="H26" s="42"/>
      <c r="I26" s="15"/>
      <c r="J26" s="16"/>
    </row>
    <row r="27" spans="1:10" s="4" customFormat="1" ht="38.25">
      <c r="A27" s="48" t="s">
        <v>22</v>
      </c>
      <c r="B27" s="45" t="s">
        <v>52</v>
      </c>
      <c r="C27" s="68">
        <v>400000</v>
      </c>
      <c r="D27" s="29"/>
      <c r="E27" s="49"/>
      <c r="F27" s="29"/>
      <c r="G27" s="29"/>
      <c r="H27" s="103">
        <f>SUM(C27:G27)</f>
        <v>400000</v>
      </c>
      <c r="I27" s="32"/>
      <c r="J27" s="8" t="s">
        <v>47</v>
      </c>
    </row>
    <row r="28" spans="1:10" s="4" customFormat="1" ht="38.25">
      <c r="A28" s="48" t="s">
        <v>12</v>
      </c>
      <c r="B28" s="45" t="s">
        <v>53</v>
      </c>
      <c r="C28" s="68">
        <v>260000</v>
      </c>
      <c r="D28" s="29"/>
      <c r="F28" s="29"/>
      <c r="G28" s="29"/>
      <c r="H28" s="103">
        <f t="shared" ref="H28:H37" si="7">SUM(C28:G28)</f>
        <v>260000</v>
      </c>
      <c r="I28" s="32"/>
      <c r="J28" s="8" t="s">
        <v>47</v>
      </c>
    </row>
    <row r="29" spans="1:10" s="4" customFormat="1" ht="38.25">
      <c r="A29" s="48" t="s">
        <v>13</v>
      </c>
      <c r="B29" s="45" t="s">
        <v>54</v>
      </c>
      <c r="C29" s="68">
        <v>325000</v>
      </c>
      <c r="D29" s="29"/>
      <c r="E29" s="49"/>
      <c r="F29" s="29"/>
      <c r="G29" s="29"/>
      <c r="H29" s="103">
        <f t="shared" si="7"/>
        <v>325000</v>
      </c>
      <c r="I29" s="32"/>
      <c r="J29" s="8" t="s">
        <v>48</v>
      </c>
    </row>
    <row r="30" spans="1:10" s="4" customFormat="1" ht="38.25">
      <c r="A30" s="47" t="s">
        <v>14</v>
      </c>
      <c r="B30" s="45" t="s">
        <v>56</v>
      </c>
      <c r="C30" s="68">
        <v>2958464.52</v>
      </c>
      <c r="D30" s="29"/>
      <c r="F30" s="29"/>
      <c r="G30" s="29"/>
      <c r="H30" s="103">
        <f t="shared" si="7"/>
        <v>2958464.52</v>
      </c>
      <c r="I30" s="32"/>
      <c r="J30" s="8" t="s">
        <v>48</v>
      </c>
    </row>
    <row r="31" spans="1:10" s="4" customFormat="1" ht="33.75">
      <c r="A31" s="44" t="s">
        <v>15</v>
      </c>
      <c r="B31" s="45" t="s">
        <v>55</v>
      </c>
      <c r="C31" s="68">
        <v>550000</v>
      </c>
      <c r="D31" s="29"/>
      <c r="E31" s="49"/>
      <c r="F31" s="29"/>
      <c r="G31" s="29"/>
      <c r="H31" s="103">
        <f t="shared" si="7"/>
        <v>550000</v>
      </c>
      <c r="I31" s="32"/>
      <c r="J31" s="8" t="s">
        <v>48</v>
      </c>
    </row>
    <row r="32" spans="1:10" s="4" customFormat="1" ht="33.75">
      <c r="A32" s="47" t="s">
        <v>16</v>
      </c>
      <c r="B32" s="45" t="s">
        <v>58</v>
      </c>
      <c r="C32" s="68">
        <v>825000</v>
      </c>
      <c r="D32" s="29"/>
      <c r="F32" s="29"/>
      <c r="G32" s="29"/>
      <c r="H32" s="103">
        <f t="shared" si="7"/>
        <v>825000</v>
      </c>
      <c r="I32" s="32"/>
      <c r="J32" s="8" t="s">
        <v>48</v>
      </c>
    </row>
    <row r="33" spans="1:10" s="4" customFormat="1" ht="33.75">
      <c r="A33" s="47" t="s">
        <v>19</v>
      </c>
      <c r="B33" s="45" t="s">
        <v>57</v>
      </c>
      <c r="C33" s="68">
        <v>550000</v>
      </c>
      <c r="D33" s="29"/>
      <c r="E33" s="49"/>
      <c r="F33" s="29"/>
      <c r="G33" s="29"/>
      <c r="H33" s="103">
        <f t="shared" si="7"/>
        <v>550000</v>
      </c>
      <c r="I33" s="32"/>
      <c r="J33" s="8" t="s">
        <v>48</v>
      </c>
    </row>
    <row r="34" spans="1:10" s="4" customFormat="1" ht="38.25">
      <c r="A34" s="47" t="s">
        <v>36</v>
      </c>
      <c r="B34" s="45" t="s">
        <v>59</v>
      </c>
      <c r="C34" s="68">
        <v>825000</v>
      </c>
      <c r="D34" s="29"/>
      <c r="E34" s="49"/>
      <c r="F34" s="29"/>
      <c r="G34" s="29"/>
      <c r="H34" s="103">
        <f t="shared" si="7"/>
        <v>825000</v>
      </c>
      <c r="I34" s="32"/>
      <c r="J34" s="8" t="s">
        <v>48</v>
      </c>
    </row>
    <row r="35" spans="1:10" s="4" customFormat="1" ht="38.25">
      <c r="A35" s="47" t="s">
        <v>37</v>
      </c>
      <c r="B35" s="45" t="s">
        <v>78</v>
      </c>
      <c r="C35" s="68">
        <v>825000</v>
      </c>
      <c r="D35" s="29"/>
      <c r="F35" s="29"/>
      <c r="G35" s="29"/>
      <c r="H35" s="103">
        <f t="shared" si="7"/>
        <v>825000</v>
      </c>
      <c r="I35" s="32"/>
      <c r="J35" s="8" t="s">
        <v>48</v>
      </c>
    </row>
    <row r="36" spans="1:10" s="4" customFormat="1" ht="38.25">
      <c r="A36" s="47" t="s">
        <v>17</v>
      </c>
      <c r="B36" s="45" t="s">
        <v>79</v>
      </c>
      <c r="C36" s="68">
        <v>825000</v>
      </c>
      <c r="D36" s="29"/>
      <c r="E36" s="49"/>
      <c r="F36" s="29"/>
      <c r="G36" s="29"/>
      <c r="H36" s="103">
        <f t="shared" si="7"/>
        <v>825000</v>
      </c>
      <c r="I36" s="32"/>
      <c r="J36" s="8" t="s">
        <v>48</v>
      </c>
    </row>
    <row r="37" spans="1:10" s="4" customFormat="1" ht="33.75">
      <c r="A37" s="47" t="s">
        <v>18</v>
      </c>
      <c r="B37" s="45" t="s">
        <v>10</v>
      </c>
      <c r="C37" s="68">
        <v>170274.8</v>
      </c>
      <c r="D37" s="29"/>
      <c r="F37" s="29"/>
      <c r="G37" s="29"/>
      <c r="H37" s="103">
        <f t="shared" si="7"/>
        <v>170274.8</v>
      </c>
      <c r="I37" s="32"/>
      <c r="J37" s="8" t="s">
        <v>48</v>
      </c>
    </row>
    <row r="38" spans="1:10" s="4" customFormat="1">
      <c r="A38" s="7"/>
      <c r="B38" s="11"/>
      <c r="C38" s="67">
        <f>SUM(C27:C37)</f>
        <v>8513739.3200000003</v>
      </c>
      <c r="D38" s="67">
        <f t="shared" ref="D38:H38" si="8">SUM(D27:D37)</f>
        <v>0</v>
      </c>
      <c r="E38" s="67">
        <f t="shared" si="8"/>
        <v>0</v>
      </c>
      <c r="F38" s="67">
        <f t="shared" si="8"/>
        <v>0</v>
      </c>
      <c r="G38" s="67">
        <f t="shared" si="8"/>
        <v>0</v>
      </c>
      <c r="H38" s="67">
        <f t="shared" si="8"/>
        <v>8513739.3200000003</v>
      </c>
      <c r="I38" s="19"/>
      <c r="J38" s="18"/>
    </row>
    <row r="39" spans="1:10" s="4" customFormat="1">
      <c r="A39" s="14"/>
      <c r="B39" s="12"/>
      <c r="C39" s="19"/>
      <c r="D39" s="19"/>
      <c r="E39" s="19"/>
      <c r="F39" s="19"/>
      <c r="G39" s="19"/>
      <c r="H39" s="19"/>
      <c r="I39" s="19"/>
      <c r="J39" s="18"/>
    </row>
    <row r="40" spans="1:10" s="4" customFormat="1">
      <c r="A40" s="7"/>
      <c r="B40" s="11"/>
      <c r="C40" s="70"/>
      <c r="D40" s="70"/>
      <c r="E40" s="71"/>
      <c r="F40" s="70"/>
      <c r="G40" s="71"/>
      <c r="H40" s="70"/>
      <c r="I40" s="19"/>
      <c r="J40" s="18"/>
    </row>
    <row r="41" spans="1:10" s="4" customFormat="1" ht="25.5">
      <c r="A41" s="73">
        <v>5</v>
      </c>
      <c r="B41" s="76" t="s">
        <v>43</v>
      </c>
      <c r="C41" s="74"/>
      <c r="D41" s="74"/>
      <c r="E41" s="75"/>
      <c r="F41" s="75"/>
      <c r="G41" s="75"/>
      <c r="H41" s="74"/>
      <c r="I41" s="72"/>
      <c r="J41" s="75"/>
    </row>
    <row r="42" spans="1:10" s="4" customFormat="1" ht="56.25">
      <c r="A42" s="44">
        <v>1</v>
      </c>
      <c r="B42" s="45" t="s">
        <v>39</v>
      </c>
      <c r="C42" s="29"/>
      <c r="D42" s="29">
        <v>867346.94</v>
      </c>
      <c r="E42" s="29"/>
      <c r="F42" s="61"/>
      <c r="G42" s="29"/>
      <c r="H42" s="103">
        <f>SUM(C42:G42)</f>
        <v>867346.94</v>
      </c>
      <c r="I42" s="32"/>
      <c r="J42" s="8" t="s">
        <v>86</v>
      </c>
    </row>
    <row r="43" spans="1:10" s="4" customFormat="1" ht="56.25">
      <c r="A43" s="44">
        <v>2</v>
      </c>
      <c r="B43" s="45" t="s">
        <v>40</v>
      </c>
      <c r="C43" s="29"/>
      <c r="D43" s="29">
        <v>1836734.7</v>
      </c>
      <c r="E43" s="29"/>
      <c r="F43" s="61"/>
      <c r="G43" s="29"/>
      <c r="H43" s="103">
        <f>SUM(C43:G43)</f>
        <v>1836734.7</v>
      </c>
      <c r="I43" s="50"/>
      <c r="J43" s="8" t="s">
        <v>86</v>
      </c>
    </row>
    <row r="44" spans="1:10" s="4" customFormat="1" ht="56.25">
      <c r="A44" s="44">
        <v>3</v>
      </c>
      <c r="B44" s="45" t="s">
        <v>60</v>
      </c>
      <c r="C44" s="29"/>
      <c r="D44" s="29">
        <v>1377551.02</v>
      </c>
      <c r="E44" s="29"/>
      <c r="F44" s="61"/>
      <c r="G44" s="29"/>
      <c r="H44" s="103">
        <f t="shared" ref="H44:H48" si="9">SUM(C44:G44)</f>
        <v>1377551.02</v>
      </c>
      <c r="I44" s="50"/>
      <c r="J44" s="8" t="s">
        <v>86</v>
      </c>
    </row>
    <row r="45" spans="1:10" s="4" customFormat="1" ht="56.25">
      <c r="A45" s="44">
        <v>4</v>
      </c>
      <c r="B45" s="45" t="s">
        <v>41</v>
      </c>
      <c r="C45" s="29"/>
      <c r="D45" s="29">
        <v>1632653.09</v>
      </c>
      <c r="E45" s="29"/>
      <c r="F45" s="61"/>
      <c r="G45" s="29"/>
      <c r="H45" s="103">
        <f t="shared" si="9"/>
        <v>1632653.09</v>
      </c>
      <c r="I45" s="50"/>
      <c r="J45" s="8" t="s">
        <v>86</v>
      </c>
    </row>
    <row r="46" spans="1:10" s="4" customFormat="1" ht="56.25">
      <c r="A46" s="44">
        <v>5</v>
      </c>
      <c r="B46" s="45" t="s">
        <v>42</v>
      </c>
      <c r="C46" s="29"/>
      <c r="D46" s="29">
        <v>1122448.98</v>
      </c>
      <c r="E46" s="29"/>
      <c r="F46" s="61"/>
      <c r="G46" s="29"/>
      <c r="H46" s="103">
        <f t="shared" si="9"/>
        <v>1122448.98</v>
      </c>
      <c r="I46" s="50"/>
      <c r="J46" s="8" t="s">
        <v>86</v>
      </c>
    </row>
    <row r="47" spans="1:10" s="4" customFormat="1" ht="56.25">
      <c r="A47" s="44">
        <v>6</v>
      </c>
      <c r="B47" s="45" t="s">
        <v>61</v>
      </c>
      <c r="C47" s="29"/>
      <c r="D47" s="29">
        <v>510204.04</v>
      </c>
      <c r="E47" s="29"/>
      <c r="F47" s="61"/>
      <c r="G47" s="29"/>
      <c r="H47" s="103">
        <f t="shared" si="9"/>
        <v>510204.04</v>
      </c>
      <c r="I47" s="50"/>
      <c r="J47" s="8" t="s">
        <v>86</v>
      </c>
    </row>
    <row r="48" spans="1:10" s="4" customFormat="1" ht="42.75" customHeight="1">
      <c r="A48" s="44">
        <v>7</v>
      </c>
      <c r="B48" s="45" t="s">
        <v>76</v>
      </c>
      <c r="C48" s="29"/>
      <c r="D48" s="29">
        <v>653061.23</v>
      </c>
      <c r="E48" s="29"/>
      <c r="F48" s="61"/>
      <c r="G48" s="29"/>
      <c r="H48" s="103">
        <f t="shared" si="9"/>
        <v>653061.23</v>
      </c>
      <c r="I48" s="50"/>
      <c r="J48" s="8" t="s">
        <v>86</v>
      </c>
    </row>
    <row r="49" spans="1:10" s="4" customFormat="1">
      <c r="A49" s="7"/>
      <c r="B49" s="11"/>
      <c r="C49" s="67"/>
      <c r="D49" s="67">
        <f t="shared" ref="D49:H49" si="10">SUM(D42:D48)</f>
        <v>8000000</v>
      </c>
      <c r="E49" s="67">
        <f t="shared" si="10"/>
        <v>0</v>
      </c>
      <c r="F49" s="67">
        <f t="shared" si="10"/>
        <v>0</v>
      </c>
      <c r="G49" s="67">
        <f t="shared" si="10"/>
        <v>0</v>
      </c>
      <c r="H49" s="67">
        <f t="shared" si="10"/>
        <v>8000000</v>
      </c>
      <c r="I49" s="19"/>
      <c r="J49" s="51"/>
    </row>
    <row r="50" spans="1:10" s="4" customFormat="1" ht="25.5">
      <c r="A50" s="73">
        <v>6</v>
      </c>
      <c r="B50" s="76" t="s">
        <v>81</v>
      </c>
      <c r="C50" s="74"/>
      <c r="D50" s="74"/>
      <c r="E50" s="75"/>
      <c r="F50" s="75"/>
      <c r="G50" s="75"/>
      <c r="H50" s="74"/>
      <c r="I50" s="72"/>
      <c r="J50" s="75"/>
    </row>
    <row r="51" spans="1:10" ht="33.75" customHeight="1">
      <c r="A51" s="44">
        <v>1</v>
      </c>
      <c r="B51" s="101" t="s">
        <v>62</v>
      </c>
      <c r="C51" s="61">
        <v>2600000</v>
      </c>
      <c r="D51" s="29"/>
      <c r="E51" s="29"/>
      <c r="F51" s="61"/>
      <c r="G51" s="29"/>
      <c r="H51" s="103">
        <f>SUM(C51:G51)</f>
        <v>2600000</v>
      </c>
      <c r="I51" s="32"/>
      <c r="J51" s="8" t="s">
        <v>49</v>
      </c>
    </row>
    <row r="52" spans="1:10" ht="33.75">
      <c r="A52" s="44">
        <v>2</v>
      </c>
      <c r="B52" s="101" t="s">
        <v>63</v>
      </c>
      <c r="C52" s="61">
        <v>900000</v>
      </c>
      <c r="D52" s="29"/>
      <c r="E52" s="29"/>
      <c r="F52" s="61"/>
      <c r="G52" s="29"/>
      <c r="H52" s="103">
        <f>SUM(C52:G52)</f>
        <v>900000</v>
      </c>
      <c r="I52" s="50"/>
      <c r="J52" s="8" t="s">
        <v>49</v>
      </c>
    </row>
    <row r="53" spans="1:10" ht="33.75">
      <c r="A53" s="44">
        <v>3</v>
      </c>
      <c r="B53" s="101" t="s">
        <v>45</v>
      </c>
      <c r="C53" s="61">
        <v>1800000</v>
      </c>
      <c r="D53" s="29"/>
      <c r="E53" s="29"/>
      <c r="F53" s="61"/>
      <c r="G53" s="29"/>
      <c r="H53" s="103">
        <f t="shared" ref="H53:H54" si="11">SUM(C53:G53)</f>
        <v>1800000</v>
      </c>
      <c r="I53" s="50"/>
      <c r="J53" s="8" t="s">
        <v>49</v>
      </c>
    </row>
    <row r="54" spans="1:10" ht="33.75">
      <c r="A54" s="44">
        <v>4</v>
      </c>
      <c r="B54" s="101" t="s">
        <v>64</v>
      </c>
      <c r="C54" s="61">
        <v>9200000</v>
      </c>
      <c r="D54" s="29"/>
      <c r="E54" s="29"/>
      <c r="F54" s="61"/>
      <c r="G54" s="29"/>
      <c r="H54" s="103">
        <f t="shared" si="11"/>
        <v>9200000</v>
      </c>
      <c r="I54" s="50"/>
      <c r="J54" s="8" t="s">
        <v>49</v>
      </c>
    </row>
    <row r="55" spans="1:10" ht="38.25">
      <c r="A55" s="96">
        <v>5</v>
      </c>
      <c r="B55" s="45" t="s">
        <v>73</v>
      </c>
      <c r="C55" s="61">
        <v>1898980.94</v>
      </c>
      <c r="D55" s="61"/>
      <c r="E55" s="29"/>
      <c r="F55" s="61"/>
      <c r="G55" s="29"/>
      <c r="H55" s="104">
        <v>1898980.94</v>
      </c>
      <c r="J55" s="8" t="s">
        <v>75</v>
      </c>
    </row>
    <row r="56" spans="1:10" ht="33.75">
      <c r="A56" s="96">
        <v>6</v>
      </c>
      <c r="B56" s="45" t="s">
        <v>74</v>
      </c>
      <c r="C56" s="61">
        <v>1200000</v>
      </c>
      <c r="D56" s="61"/>
      <c r="E56" s="29"/>
      <c r="F56" s="61"/>
      <c r="G56" s="29"/>
      <c r="H56" s="104">
        <v>1200000</v>
      </c>
      <c r="J56" s="8" t="s">
        <v>75</v>
      </c>
    </row>
    <row r="57" spans="1:10">
      <c r="A57" s="44"/>
      <c r="B57" s="45"/>
      <c r="C57" s="81">
        <f>SUM(C51:C56)</f>
        <v>17598980.939999998</v>
      </c>
      <c r="D57" s="79"/>
      <c r="E57" s="79"/>
      <c r="F57" s="78"/>
      <c r="G57" s="79"/>
      <c r="H57" s="80">
        <f>SUM(H51:H56)</f>
        <v>17598980.939999998</v>
      </c>
      <c r="I57" s="50"/>
      <c r="J57" s="8"/>
    </row>
    <row r="58" spans="1:10">
      <c r="A58" s="44"/>
      <c r="B58" s="45"/>
      <c r="C58" s="61"/>
      <c r="D58" s="29"/>
      <c r="E58" s="29"/>
      <c r="F58" s="61"/>
      <c r="G58" s="29"/>
      <c r="H58" s="66"/>
      <c r="I58" s="50"/>
      <c r="J58" s="8"/>
    </row>
    <row r="59" spans="1:10" ht="20.25">
      <c r="A59" s="73">
        <v>7</v>
      </c>
      <c r="B59" s="76" t="s">
        <v>80</v>
      </c>
      <c r="C59" s="74"/>
      <c r="D59" s="74"/>
      <c r="E59" s="75"/>
      <c r="F59" s="75"/>
      <c r="G59" s="75"/>
      <c r="H59" s="74"/>
      <c r="I59" s="50"/>
      <c r="J59" s="8"/>
    </row>
    <row r="60" spans="1:10" ht="33.75">
      <c r="A60" s="44">
        <v>1</v>
      </c>
      <c r="B60" s="45" t="s">
        <v>87</v>
      </c>
      <c r="C60" s="61">
        <v>2130000</v>
      </c>
      <c r="D60" s="29"/>
      <c r="E60" s="29"/>
      <c r="F60" s="61"/>
      <c r="G60" s="29"/>
      <c r="H60" s="66">
        <f>SUM(C60:G60)</f>
        <v>2130000</v>
      </c>
      <c r="I60" s="19"/>
      <c r="J60" s="8" t="s">
        <v>50</v>
      </c>
    </row>
    <row r="61" spans="1:10">
      <c r="A61" s="44"/>
      <c r="B61" s="45"/>
      <c r="C61" s="81">
        <f>SUM(C60:C60)</f>
        <v>2130000</v>
      </c>
      <c r="D61" s="79"/>
      <c r="E61" s="79"/>
      <c r="F61" s="78"/>
      <c r="G61" s="79"/>
      <c r="H61" s="80">
        <f>SUM(H60:H60)</f>
        <v>2130000</v>
      </c>
    </row>
    <row r="63" spans="1:10" ht="20.25">
      <c r="A63" s="73">
        <v>8</v>
      </c>
      <c r="B63" s="76" t="s">
        <v>88</v>
      </c>
      <c r="C63" s="74"/>
      <c r="D63" s="74"/>
      <c r="E63" s="75"/>
      <c r="F63" s="75"/>
      <c r="G63" s="75"/>
      <c r="H63" s="74"/>
    </row>
    <row r="64" spans="1:10" ht="67.5">
      <c r="A64" s="44">
        <v>1</v>
      </c>
      <c r="B64" s="45" t="s">
        <v>89</v>
      </c>
      <c r="C64" s="61"/>
      <c r="D64" s="61">
        <v>1500000</v>
      </c>
      <c r="E64" s="29"/>
      <c r="F64" s="61"/>
      <c r="G64" s="29"/>
      <c r="H64" s="66">
        <f>SUM(D64:G64)</f>
        <v>1500000</v>
      </c>
      <c r="J64" s="8" t="s">
        <v>90</v>
      </c>
    </row>
    <row r="65" spans="1:10">
      <c r="A65" s="44"/>
      <c r="B65" s="45"/>
      <c r="C65" s="81"/>
      <c r="D65" s="81">
        <f>SUM(D64:D64)</f>
        <v>1500000</v>
      </c>
      <c r="E65" s="79"/>
      <c r="F65" s="78"/>
      <c r="G65" s="79"/>
      <c r="H65" s="80">
        <f>SUM(H64:H64)</f>
        <v>1500000</v>
      </c>
    </row>
    <row r="66" spans="1:10" ht="20.25">
      <c r="A66" s="73">
        <v>9</v>
      </c>
      <c r="B66" s="76" t="s">
        <v>65</v>
      </c>
      <c r="C66" s="74"/>
      <c r="D66" s="74"/>
      <c r="E66" s="75"/>
      <c r="F66" s="75"/>
      <c r="G66" s="75"/>
      <c r="H66" s="74"/>
    </row>
    <row r="67" spans="1:10">
      <c r="A67" s="44">
        <v>1</v>
      </c>
      <c r="B67" s="45" t="s">
        <v>66</v>
      </c>
      <c r="C67" s="61"/>
      <c r="D67" s="61">
        <v>1000000</v>
      </c>
      <c r="E67" s="29"/>
      <c r="F67" s="61"/>
      <c r="G67" s="29"/>
      <c r="H67" s="61">
        <v>1000000</v>
      </c>
      <c r="J67" s="107"/>
    </row>
    <row r="68" spans="1:10" ht="25.5">
      <c r="A68" s="44">
        <v>2</v>
      </c>
      <c r="B68" s="45" t="s">
        <v>67</v>
      </c>
      <c r="C68" s="61"/>
      <c r="D68" s="61">
        <v>2300000</v>
      </c>
      <c r="E68" s="29"/>
      <c r="F68" s="61"/>
      <c r="G68" s="29"/>
      <c r="H68" s="61">
        <v>2300000</v>
      </c>
      <c r="J68" s="108"/>
    </row>
    <row r="69" spans="1:10">
      <c r="A69" s="44">
        <v>3</v>
      </c>
      <c r="B69" s="45" t="s">
        <v>68</v>
      </c>
      <c r="C69" s="61"/>
      <c r="D69" s="61">
        <v>1000000</v>
      </c>
      <c r="E69" s="29"/>
      <c r="F69" s="61"/>
      <c r="G69" s="29"/>
      <c r="H69" s="61">
        <v>1000000</v>
      </c>
      <c r="J69" s="108"/>
    </row>
    <row r="70" spans="1:10">
      <c r="A70" s="44">
        <v>4</v>
      </c>
      <c r="B70" s="45" t="s">
        <v>69</v>
      </c>
      <c r="C70" s="61"/>
      <c r="D70" s="61">
        <v>2300000</v>
      </c>
      <c r="E70" s="29"/>
      <c r="F70" s="61"/>
      <c r="G70" s="29"/>
      <c r="H70" s="61">
        <v>2300000</v>
      </c>
      <c r="J70" s="109"/>
    </row>
    <row r="71" spans="1:10">
      <c r="A71" s="44"/>
      <c r="B71" s="45"/>
      <c r="C71" s="81"/>
      <c r="D71" s="81">
        <f>SUM(D67:D70)</f>
        <v>6600000</v>
      </c>
      <c r="E71" s="79"/>
      <c r="F71" s="78"/>
      <c r="G71" s="79"/>
      <c r="H71" s="81">
        <f>SUM(H67:H70)</f>
        <v>6600000</v>
      </c>
    </row>
    <row r="72" spans="1:10" ht="24" customHeight="1">
      <c r="A72" s="73">
        <v>10</v>
      </c>
      <c r="B72" s="97" t="s">
        <v>82</v>
      </c>
      <c r="C72" s="74"/>
      <c r="D72" s="74"/>
      <c r="E72" s="75"/>
      <c r="F72" s="75"/>
      <c r="G72" s="75"/>
      <c r="H72" s="74"/>
    </row>
    <row r="73" spans="1:10" ht="45" customHeight="1">
      <c r="A73" s="96">
        <v>1</v>
      </c>
      <c r="B73" s="45" t="s">
        <v>70</v>
      </c>
      <c r="C73" s="61">
        <v>2500000</v>
      </c>
      <c r="D73" s="61"/>
      <c r="E73" s="29"/>
      <c r="F73" s="61"/>
      <c r="G73" s="29"/>
      <c r="H73" s="61">
        <v>2500000</v>
      </c>
      <c r="J73" s="8" t="s">
        <v>91</v>
      </c>
    </row>
    <row r="74" spans="1:10" ht="33.75">
      <c r="A74" s="96">
        <v>3</v>
      </c>
      <c r="B74" s="45" t="s">
        <v>71</v>
      </c>
      <c r="C74" s="61">
        <v>1000000</v>
      </c>
      <c r="D74" s="61"/>
      <c r="E74" s="29"/>
      <c r="F74" s="61"/>
      <c r="G74" s="29"/>
      <c r="H74" s="61">
        <v>1000000</v>
      </c>
      <c r="J74" s="8" t="s">
        <v>91</v>
      </c>
    </row>
    <row r="75" spans="1:10" ht="19.5" customHeight="1">
      <c r="A75" s="1"/>
      <c r="B75" s="1"/>
      <c r="C75" s="99">
        <f>SUM(C73:C74)</f>
        <v>3500000</v>
      </c>
      <c r="D75" s="98"/>
      <c r="E75" s="98"/>
      <c r="F75" s="98"/>
      <c r="G75" s="98"/>
      <c r="H75" s="102">
        <f>SUM(H73:H74)</f>
        <v>3500000</v>
      </c>
      <c r="I75" s="98"/>
      <c r="J75" s="100"/>
    </row>
    <row r="76" spans="1:10" ht="24" customHeight="1">
      <c r="A76" s="73">
        <v>11</v>
      </c>
      <c r="B76" s="97" t="s">
        <v>83</v>
      </c>
      <c r="C76" s="74"/>
      <c r="D76" s="74"/>
      <c r="E76" s="75"/>
      <c r="F76" s="75"/>
      <c r="G76" s="75"/>
      <c r="H76" s="74"/>
    </row>
    <row r="77" spans="1:10" ht="33.75">
      <c r="A77" s="44">
        <v>4</v>
      </c>
      <c r="B77" s="45" t="s">
        <v>72</v>
      </c>
      <c r="C77" s="61">
        <v>2900000</v>
      </c>
      <c r="D77" s="61"/>
      <c r="E77" s="29"/>
      <c r="F77" s="61"/>
      <c r="G77" s="29"/>
      <c r="H77" s="61">
        <v>2900000</v>
      </c>
      <c r="J77" s="8" t="s">
        <v>84</v>
      </c>
    </row>
    <row r="78" spans="1:10">
      <c r="A78" s="44"/>
      <c r="B78" s="45"/>
      <c r="C78" s="81">
        <f>SUM(C77:C77)</f>
        <v>2900000</v>
      </c>
      <c r="D78" s="81">
        <f>SUM(D73:D73)</f>
        <v>0</v>
      </c>
      <c r="E78" s="79"/>
      <c r="F78" s="78"/>
      <c r="G78" s="79"/>
      <c r="H78" s="81">
        <f>SUM(H77:H77)</f>
        <v>2900000</v>
      </c>
      <c r="J78" s="90"/>
    </row>
    <row r="79" spans="1:10">
      <c r="A79" s="88"/>
      <c r="B79" s="89"/>
      <c r="C79" s="92"/>
      <c r="D79" s="92"/>
      <c r="E79" s="93"/>
      <c r="F79" s="94"/>
      <c r="G79" s="93"/>
      <c r="H79" s="95"/>
    </row>
    <row r="80" spans="1:10" ht="15">
      <c r="A80" s="82"/>
      <c r="B80" s="83" t="s">
        <v>46</v>
      </c>
      <c r="C80" s="84"/>
      <c r="D80" s="84"/>
      <c r="E80" s="84"/>
      <c r="F80" s="84"/>
      <c r="G80" s="84"/>
      <c r="H80" s="85">
        <f>SUM(H78,H75,H71,H65,H61,H57,H49,H38,H24,H20,H16)</f>
        <v>73144463.459999993</v>
      </c>
    </row>
    <row r="92" spans="4:4">
      <c r="D92" s="91"/>
    </row>
    <row r="93" spans="4:4">
      <c r="D93" s="91"/>
    </row>
    <row r="94" spans="4:4">
      <c r="D94" s="91"/>
    </row>
    <row r="95" spans="4:4">
      <c r="D95" s="91"/>
    </row>
    <row r="96" spans="4:4">
      <c r="D96" s="91"/>
    </row>
  </sheetData>
  <mergeCells count="3">
    <mergeCell ref="E2:F2"/>
    <mergeCell ref="C1:J1"/>
    <mergeCell ref="J67:J70"/>
  </mergeCells>
  <dataValidations xWindow="658" yWindow="423" count="1">
    <dataValidation type="decimal" allowBlank="1" showInputMessage="1" showErrorMessage="1" errorTitle="MONTO EN PESOS" error="El valor no es numérico o es monto menor a $1000 pesos_x000a__x000a_" promptTitle="MONTO EN PESOS" prompt="Únicamente acepta valores numéricos  VALOR MINIMO $1,000_x000a_PESOS_x000a__x000a_" sqref="C19 C7:C13 C23 F42:F48 H7:H13 C57:C58 C60:C61 F60:F61 C64:D65 F64:F65 F67:F71 C67:D71 H67:H71 H73:H74 C73:D74 F73:F74 C51:C54 C55:D56 H55:H56 F51:F58 F77:F79 H77:H78 C77:D79">
      <formula1>1000</formula1>
      <formula2>999999999999999</formula2>
    </dataValidation>
  </dataValidations>
  <printOptions horizontalCentered="1"/>
  <pageMargins left="0.23622047244094491" right="0.19685039370078741" top="1.1811023622047245" bottom="0.47244094488188981" header="0.31496062992125984" footer="0.19685039370078741"/>
  <pageSetup paperSize="3" scale="72" fitToHeight="22" pageOrder="overThenDown" orientation="portrait" r:id="rId1"/>
  <headerFooter>
    <oddHeader>&amp;L                                  &amp;G&amp;C&amp;"Lithos Pro Regular,Negrita"MUNICIPIO DE ZAPOTLAN EL GRANDE, JALISCO&amp;"Lithos Pro Regular,Normal"
DEPARTAMENTO DE COPLADEMUN
&amp;"Lithos Pro Regular,Negrita"GESTIONES DE OBRA 2018 &amp;R&amp;G                &amp;K00+000.</oddHeader>
    <oddFooter>&amp;C&amp;P/&amp;N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obras 2018</vt:lpstr>
      <vt:lpstr>'listado de obras 2018'!Área_de_impresión</vt:lpstr>
      <vt:lpstr>'listado de obras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del Toro Torres</dc:creator>
  <cp:lastModifiedBy>Alfonso Fregoso Vargas</cp:lastModifiedBy>
  <cp:lastPrinted>2019-12-10T19:03:25Z</cp:lastPrinted>
  <dcterms:created xsi:type="dcterms:W3CDTF">2010-03-29T19:53:32Z</dcterms:created>
  <dcterms:modified xsi:type="dcterms:W3CDTF">2019-12-10T19:05:52Z</dcterms:modified>
</cp:coreProperties>
</file>