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ARQ. LUIS JUAN\Documents\ACTUALIZACIÓN DE INFORMACIÓN 2019\USOS\"/>
    </mc:Choice>
  </mc:AlternateContent>
  <xr:revisionPtr revIDLastSave="0" documentId="13_ncr:1_{4CE89AB7-01D6-4BEB-9390-8736A5520C43}" xr6:coauthVersionLast="43" xr6:coauthVersionMax="43" xr10:uidLastSave="{00000000-0000-0000-0000-000000000000}"/>
  <bookViews>
    <workbookView xWindow="-120" yWindow="-120" windowWidth="20730" windowHeight="11160" tabRatio="638" activeTab="4" xr2:uid="{00000000-000D-0000-FFFF-FFFF00000000}"/>
  </bookViews>
  <sheets>
    <sheet name="ENERO 2019" sheetId="13" r:id="rId1"/>
    <sheet name="FEBRERO 2019" sheetId="18" r:id="rId2"/>
    <sheet name="MARZO 2019" sheetId="7" r:id="rId3"/>
    <sheet name="ABRIL 2019" sheetId="8" r:id="rId4"/>
    <sheet name="MAYO 2019" sheetId="9" r:id="rId5"/>
    <sheet name="JUNIO 2019" sheetId="19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2" i="18" l="1"/>
  <c r="I37" i="8"/>
  <c r="I48" i="9" s="1"/>
  <c r="I31" i="19" s="1"/>
  <c r="I76" i="7"/>
  <c r="B31" i="19" l="1"/>
  <c r="B48" i="9"/>
  <c r="B37" i="8"/>
  <c r="B76" i="7"/>
  <c r="B72" i="18"/>
  <c r="I29" i="19" l="1"/>
  <c r="I74" i="7" l="1"/>
  <c r="I35" i="7"/>
  <c r="I70" i="18"/>
  <c r="I32" i="18" l="1"/>
  <c r="I71" i="13"/>
  <c r="B73" i="13"/>
  <c r="I46" i="9" l="1"/>
  <c r="I35" i="8" l="1"/>
  <c r="I34" i="13" l="1"/>
  <c r="I73" i="13" s="1"/>
</calcChain>
</file>

<file path=xl/sharedStrings.xml><?xml version="1.0" encoding="utf-8"?>
<sst xmlns="http://schemas.openxmlformats.org/spreadsheetml/2006/main" count="795" uniqueCount="609">
  <si>
    <t>FECHA:</t>
  </si>
  <si>
    <t xml:space="preserve">PERIODO: </t>
  </si>
  <si>
    <t>ESTADO:</t>
  </si>
  <si>
    <t>PROMOTOR/ TRÁMITE</t>
  </si>
  <si>
    <t>FECHA</t>
  </si>
  <si>
    <t>NO.</t>
  </si>
  <si>
    <t>FOLIO</t>
  </si>
  <si>
    <t>SOLICITANTE</t>
  </si>
  <si>
    <t>SOLICITUD</t>
  </si>
  <si>
    <t>DOMICILIO</t>
  </si>
  <si>
    <t>INGRESO</t>
  </si>
  <si>
    <t>ELABORACIÓN</t>
  </si>
  <si>
    <t>NO. RECIBO</t>
  </si>
  <si>
    <t>COSTO</t>
  </si>
  <si>
    <t>ENTREGADOS</t>
  </si>
  <si>
    <t>DICTAMENES DE USOS Y DESTINOS ESPECIFICOS</t>
  </si>
  <si>
    <t>TOTAL</t>
  </si>
  <si>
    <t>ACUMULADOS</t>
  </si>
  <si>
    <t>TOTAL ACUMULADO</t>
  </si>
  <si>
    <t>CARNICERIA</t>
  </si>
  <si>
    <t>LONCHERIA</t>
  </si>
  <si>
    <t>COCINA ECONOMICA</t>
  </si>
  <si>
    <t>AGRICOLA LOS CERRITOS S.P.R. DE R.L.</t>
  </si>
  <si>
    <t>AGRICOLA</t>
  </si>
  <si>
    <t>US-049/2018</t>
  </si>
  <si>
    <t>RESTAURANTE</t>
  </si>
  <si>
    <t>TALLER MECANICO</t>
  </si>
  <si>
    <t>US-068/2019</t>
  </si>
  <si>
    <t>ABARROTES CON VENTA DE CERVEZA</t>
  </si>
  <si>
    <t>CERRITOS PRODUCE S.P.R. DE R.L. DE C.V.</t>
  </si>
  <si>
    <t>VENTA DE VIDRIO</t>
  </si>
  <si>
    <t>TORTILLERIA</t>
  </si>
  <si>
    <t>MARIA DE LOS ANGELES CARDENAS ARROYO</t>
  </si>
  <si>
    <t>28 DE FEBRERO DEL 2019</t>
  </si>
  <si>
    <t>01/02/2019 AL 28/02/2019</t>
  </si>
  <si>
    <t>US-001/2019</t>
  </si>
  <si>
    <t>ARROYO DEL BARRANCON S.P.R. DE R.L. DE C.V.</t>
  </si>
  <si>
    <t>AGRICOLA Y GANADERO (AGROPECUARIO)</t>
  </si>
  <si>
    <t>CARRETERA CD. GUZMAN-ATEQUIZAYAN,KM 7.4</t>
  </si>
  <si>
    <t>US-002/2019</t>
  </si>
  <si>
    <t>GREYCI CARDENAS MENDOZA</t>
  </si>
  <si>
    <t>AVENIDA GOB.ALBERTO CARDENAS JIMENEZ S/N, COL.CENTRO</t>
  </si>
  <si>
    <t>LOCAL COMERCIAL PARA VENTA DE BEBIDAS ALCOHOLICAS</t>
  </si>
  <si>
    <t>US-003/2019</t>
  </si>
  <si>
    <t>CAMINO VIEJO,GUZMAN S. DEL ROSARIO KM 7</t>
  </si>
  <si>
    <t>US-004/2019</t>
  </si>
  <si>
    <t>CAMINO A LA MEZQUITERA,ATEQUIZAYAN,KM 7</t>
  </si>
  <si>
    <t>31 DE ENERO DE 2019</t>
  </si>
  <si>
    <t>01/01/2019 AL 31/01/2019</t>
  </si>
  <si>
    <t>US-005/2019</t>
  </si>
  <si>
    <t>CAMINO AL FRACCIONAMIENTO RINCON DEL ZAPOTE, EJIDO</t>
  </si>
  <si>
    <t>US-006/2019</t>
  </si>
  <si>
    <t>GONZALO FERNANDEZ AHUMADA</t>
  </si>
  <si>
    <t>TIENDA DE REGALOS</t>
  </si>
  <si>
    <t>GRAL. RAMON CORONA No.22 COL. CENTRO</t>
  </si>
  <si>
    <t>US-007/2019</t>
  </si>
  <si>
    <t>JOSE CONRADO HERNANDEZ BAÑUELOS</t>
  </si>
  <si>
    <t>TAQUERIA CON VENTA Y CONSUMO DE BEBIDAS DE BAJA GRADUACION</t>
  </si>
  <si>
    <t>MUNICIPIO LIBRE No.7 COL.CENTRO</t>
  </si>
  <si>
    <t>US-008/2019</t>
  </si>
  <si>
    <t>CATALINA MORENO SAAVEDRA</t>
  </si>
  <si>
    <t>VENTA DE ROPONES DE BEBÉ</t>
  </si>
  <si>
    <t>FEDERICO DEL TORO No.131 COL.CENTRO</t>
  </si>
  <si>
    <t>US-009/2019</t>
  </si>
  <si>
    <t>GERMAN GUADALUPE JIMENEZ ESTRADA</t>
  </si>
  <si>
    <t>ARADO No.35 COL.EJIDAL</t>
  </si>
  <si>
    <t>US-010/2019</t>
  </si>
  <si>
    <t>EDEN CASILLAS CHAVEZ</t>
  </si>
  <si>
    <t>TIENDA DE ABARROTES CON VENTA DE BEBIDAS ALCOHOLICAS</t>
  </si>
  <si>
    <t>LIBORIO MONTES No.138, LA MESA Y EL FRESNITO</t>
  </si>
  <si>
    <t>US-011/2019</t>
  </si>
  <si>
    <t>CENTRO EDUCATIVO PERSONAL Y COMUNITARIO A.C.</t>
  </si>
  <si>
    <t>OFICINAS ESCOLARES</t>
  </si>
  <si>
    <t>MIGUEL HIDALGO Y COSTILLA No.387-A, COL.CENTRO</t>
  </si>
  <si>
    <t>US-012/2019</t>
  </si>
  <si>
    <t>LUCINA JAZMIN SANCHEZ VAZQUEZ</t>
  </si>
  <si>
    <t>VENTA DE ROPA</t>
  </si>
  <si>
    <t>FEDERICO DEL TORO No.147 COL.CENTRO</t>
  </si>
  <si>
    <t>US-013/2019</t>
  </si>
  <si>
    <t>ALIMENTOS FINOS DE OCCIDENTE S.A. DE C.V.</t>
  </si>
  <si>
    <t>DISTRIBUCION DE CARNES Y LACTEOS,AREA TALLER INTERNO</t>
  </si>
  <si>
    <t>CALZADA MADERO Y CARRANZA No.485 COL.CENTRO</t>
  </si>
  <si>
    <t>US-014/2019</t>
  </si>
  <si>
    <t>DANIEL ALVAREZ ANTILLON</t>
  </si>
  <si>
    <t>SALÓN DE FIESTAS</t>
  </si>
  <si>
    <t>ANTONIO CASO No.204 COL.CTM</t>
  </si>
  <si>
    <t>US-015/2019</t>
  </si>
  <si>
    <t>IMPULSORA DE COMERCIO HT, S.A. DE C.V.</t>
  </si>
  <si>
    <t>BODEGA PARA COMPRA Y VENTA DE OLOTE PARA CONSUMO ANIMAL</t>
  </si>
  <si>
    <t>BODEGA No.D-15-M-D, CENTRAL DE ABASTOS</t>
  </si>
  <si>
    <t>DIRECCION DE ORDENAMIENTO TERRITORIAL</t>
  </si>
  <si>
    <t>US-016/2019</t>
  </si>
  <si>
    <t>COLEX DISEÑOS PRÁCTICOS S.R.L. DE C.V.</t>
  </si>
  <si>
    <t>OFICINAS/ENSAMBLADORA</t>
  </si>
  <si>
    <t>AVENIDA OBISPO SERAFIN VAZQUEZ No.716 COL.NUEVO DESARROLLO</t>
  </si>
  <si>
    <t>US-017/2019</t>
  </si>
  <si>
    <t>BLAZEN COMPANY, S.A. DE C.V.</t>
  </si>
  <si>
    <t>ASERRADERO</t>
  </si>
  <si>
    <t>400 METROS,AUTOPISTA-CAMINO LA TIJERA</t>
  </si>
  <si>
    <t>US-018/2019</t>
  </si>
  <si>
    <t>ANDREA MONSERRAT GUZMAN LOPEZ</t>
  </si>
  <si>
    <t>AVENIDA OBISPO SERAFIN VAZQUEZ ELIZALDE No.796 COL.TLAYOLAN</t>
  </si>
  <si>
    <t>US-019/2019</t>
  </si>
  <si>
    <t>CINTHIA GERALDINE MONTES BAEZA</t>
  </si>
  <si>
    <t>CALZADO Y ARTICULOS DE PIEL VAQUEROS</t>
  </si>
  <si>
    <t>GRAL. RAMON CORONA No.10 COL. CENTRO</t>
  </si>
  <si>
    <t>US-020/2019</t>
  </si>
  <si>
    <t>MARIA LUISA NUNGARAY ESPERANZA</t>
  </si>
  <si>
    <t>PRODUCTOS NATURISTAS Y COMPLEMENTOS ALIMENTICIOS(BOTICA)</t>
  </si>
  <si>
    <t>GRAL.RAMON CORONA No.108 COL.CENTRO</t>
  </si>
  <si>
    <t>US-021/2019</t>
  </si>
  <si>
    <t>US-022/2019</t>
  </si>
  <si>
    <t>TERESA LICEA GONZALEZ</t>
  </si>
  <si>
    <t>GRAL. MANUEL M. DIEGUEZ LARA No.156-10, COL.CENTRO</t>
  </si>
  <si>
    <t>US-023/2019</t>
  </si>
  <si>
    <t>DARSHAN JALIL GARCIA PEREZ</t>
  </si>
  <si>
    <t>CELULARES Y REFACCIONES</t>
  </si>
  <si>
    <t>1RO. DE MAYO No.182 COL.CENTRO</t>
  </si>
  <si>
    <t>US-024/2019</t>
  </si>
  <si>
    <t>JOSÉ CARLOS ZAMUDIO TELLES</t>
  </si>
  <si>
    <t>PINTURA(FABRICA Y EXPENDIO)</t>
  </si>
  <si>
    <t>1RO. DE MAYO No.325 COL.CENTRO</t>
  </si>
  <si>
    <t>US-025/2019</t>
  </si>
  <si>
    <t>JUAN CARLOS CASTILLO ZUÑIGA</t>
  </si>
  <si>
    <t>UNIVERSIDAD S/N, INT L 5 Y 6,COL.CENTRO</t>
  </si>
  <si>
    <t>US-026/2019</t>
  </si>
  <si>
    <t>FRUTICOLA LOS REYES SAPI DE C.V.</t>
  </si>
  <si>
    <t>BODEGA DE AGROQUIMICOS Y FERTILIZANTES</t>
  </si>
  <si>
    <t>KILOMETRO 2.5,CARRETERA CD.GUZMAN-ZAPOTILTIC</t>
  </si>
  <si>
    <t>US-027/2019</t>
  </si>
  <si>
    <t>MARIA MAGDALENA SOLANO AGUAYO</t>
  </si>
  <si>
    <t>CAFETERIA,CAFÉ PREPARADO,ELABORADO Y VENTA DE CAFÉ DE GRANO</t>
  </si>
  <si>
    <t>1RO.DE MAYO No.161,COL.CENTRO</t>
  </si>
  <si>
    <t>US-028/2019</t>
  </si>
  <si>
    <t>MA. DEL SOCORRO SOLIS MACIAS</t>
  </si>
  <si>
    <t>PLAZA COMERCIAL</t>
  </si>
  <si>
    <t>GRAL. RAMON CORONA No.26. COL.CENTRO</t>
  </si>
  <si>
    <t>US-029/2019</t>
  </si>
  <si>
    <t>US-030/2019</t>
  </si>
  <si>
    <t>COOPERATIVA DE AHORRO Y PRÉSTAMO CAJA POPULAR ATEMAJAC</t>
  </si>
  <si>
    <t>CAJA DE AHORRO Y PRÉSTAMO</t>
  </si>
  <si>
    <t>REFORMA No.147 COL.CENTRO</t>
  </si>
  <si>
    <t>US-031/2019</t>
  </si>
  <si>
    <t>GUADALUPE ROSAURA PIZANO MARTINEZ</t>
  </si>
  <si>
    <t>GRAL.VICENTE GUERRERO SALDANA No.57, COL.CENTRO</t>
  </si>
  <si>
    <t>US-032/2019</t>
  </si>
  <si>
    <t>US-033/2019</t>
  </si>
  <si>
    <t>GUILLERMO ALBERTO MARTINEZ ARIAS</t>
  </si>
  <si>
    <t>ARQ.PEDRO RAMIREZ VAZQUEZ No.2506.COL.REFORMA</t>
  </si>
  <si>
    <t>ILSE ESTEFANIA ALAMO MEJIA</t>
  </si>
  <si>
    <t>TIENDA DE ROPA ARTESANAL</t>
  </si>
  <si>
    <t>AND.PRISCILIANO SANCHEZ PADILLA No.30, COL.CENTRO</t>
  </si>
  <si>
    <t>US-034/2019</t>
  </si>
  <si>
    <t>ALEXIS ESPINOZA OCAMPO</t>
  </si>
  <si>
    <t>PASTELERIA</t>
  </si>
  <si>
    <t>LAZARO CARDENAS No.135,COL.CENTRO</t>
  </si>
  <si>
    <t>VIRGINIA FRANCO ALDAMA</t>
  </si>
  <si>
    <t>CUAUHTEMOC No.49-A,COL.CENTRO</t>
  </si>
  <si>
    <t>ENRIQUETA MENDOZA GARCIA</t>
  </si>
  <si>
    <t>ESTACIONAMIENTO</t>
  </si>
  <si>
    <t>INDEPENDENCIA No.71,COL.CENTRO</t>
  </si>
  <si>
    <t>SILVIA MARIA TERESA LOPEZ PILA</t>
  </si>
  <si>
    <t>MINI SUPER  CON BEBIDAS ALCOHOLICAS DE ALTA Y BAJA  GRADUACION.</t>
  </si>
  <si>
    <t>CALLE ALEJANDRO DE HUMBOLDT #236, COL. CENTRO</t>
  </si>
  <si>
    <t>S/N</t>
  </si>
  <si>
    <t>LAS CERVEZAS MODELO DE OCCIDENTE S DE R.L. DE C.V.</t>
  </si>
  <si>
    <t>DEPOSITO CON VENTA DE CERVEZA PARA LLEVAR</t>
  </si>
  <si>
    <t>CALLE CRISTOBAL COLON #350, COL. CENTRO</t>
  </si>
  <si>
    <t>JESUS CARLOS DUEÑAS CRUZ</t>
  </si>
  <si>
    <t>BODEGA PARA VENTA DE SISTEMAS DE RIEGO AGRICOLA</t>
  </si>
  <si>
    <t>BODEGA # F -7, CENTRAL DE ABASTOS</t>
  </si>
  <si>
    <t>US-039/2019</t>
  </si>
  <si>
    <t xml:space="preserve">AARON ARTURO FLORES ALCAZAR </t>
  </si>
  <si>
    <t>PLANTA PURIFICADORA (OFICINAS)</t>
  </si>
  <si>
    <t>CALLE MOCTEZUMa #621, COL. CENTRO</t>
  </si>
  <si>
    <t>US-040/2019</t>
  </si>
  <si>
    <t>EDWIN IVAN RAFAEL LUIS JUAN</t>
  </si>
  <si>
    <t>BARBERIA</t>
  </si>
  <si>
    <t>US-041/2019</t>
  </si>
  <si>
    <t>MA. DE LOURDES TADILLO HERNANDEZ</t>
  </si>
  <si>
    <t>VENTA DE ACCESORIOS ELECTRICOS</t>
  </si>
  <si>
    <t>CALLE VICTORIA #45, ESQ. CALLE MIGUEL HIDALGO,  COL. CENTRO</t>
  </si>
  <si>
    <t>US-042/2019</t>
  </si>
  <si>
    <t>LUZ ADRIANA LOPEZ EZPINOZA</t>
  </si>
  <si>
    <t>TAQUERIA</t>
  </si>
  <si>
    <t>CAALE JOSE MA. MORELOS Y PAVON. #82, COL. CENTRO</t>
  </si>
  <si>
    <t>US-043/2019</t>
  </si>
  <si>
    <t>RENE RODRIGUEZ ALVAREZ</t>
  </si>
  <si>
    <t>REPARACION DE APARATOS ELECTRONICOS</t>
  </si>
  <si>
    <t>CALLE FEDERICO DEL TORO #916, COL. CENTRO</t>
  </si>
  <si>
    <t>US-044/2019</t>
  </si>
  <si>
    <t>GUILLERMO ALEJANDRO PINEDA SORIANO</t>
  </si>
  <si>
    <t>VENTA DE MATERIA DE SISTEMAS DE RIEGO</t>
  </si>
  <si>
    <t>KILOMETRO 2.6 CARRETERA CD. GUZMAN ZAPOTILTIC</t>
  </si>
  <si>
    <t>US-045/2019</t>
  </si>
  <si>
    <t>JAVIER FLORES MORENO</t>
  </si>
  <si>
    <t>POLLOS ASADOS AL CARBON</t>
  </si>
  <si>
    <t>CALLE MARIANO ABASOLO #492, COL. INSURGENTES</t>
  </si>
  <si>
    <t>JOSE FELIPE CARDENAS GUERRA</t>
  </si>
  <si>
    <t>ROSTICERIA</t>
  </si>
  <si>
    <t>AV. CONSTITULLENTES #48, COL. CONSTITULLENTES</t>
  </si>
  <si>
    <t>US-048/2019</t>
  </si>
  <si>
    <t>AGRUFRUT ZAPOTLAN S.A. DE C. V.</t>
  </si>
  <si>
    <t>VENTA DE PLAGUICIDAS Y FERTILIZANTES</t>
  </si>
  <si>
    <t>TABLA LARGA, FRACCION D #S/N</t>
  </si>
  <si>
    <t>1202/2019</t>
  </si>
  <si>
    <t>CAJA POPULAR TAMAZULA S.C. DE A.P. DE R.L. DE C.V.</t>
  </si>
  <si>
    <t>CAJA POPULAR</t>
  </si>
  <si>
    <t>CALLE CRISTOBAL COLON  #680, COL. CONDOMINIOS PLAZA SAMY</t>
  </si>
  <si>
    <t>US-050/2019</t>
  </si>
  <si>
    <t>FIDEICOMISO DE ACTIVIDAD EMPRESARIAL E IRREVOCABLE</t>
  </si>
  <si>
    <t xml:space="preserve">SERVICIOS FINANCIEROS </t>
  </si>
  <si>
    <t>AV. GOB. ING. ALBERTO CARDENAS JIMENEZ #867 COL. CENTRO</t>
  </si>
  <si>
    <t>VERONICA DIAZ HIDALGO</t>
  </si>
  <si>
    <t>COMPRA Y VENTA DE FERTILIZANTES Y AGROQUIMICOS</t>
  </si>
  <si>
    <t>CALLE HERMENEGILDO GALEANA #200 COL. RINCONADA  GALEANA</t>
  </si>
  <si>
    <t>MARCOS RODRIGUEZ HERNANDEZ.</t>
  </si>
  <si>
    <t>COMPRA  Y VENTA DE MATERIAL RECICLABLE</t>
  </si>
  <si>
    <t>CALLE PUERTO DE TAMPICO #130, FRACC. SANTA MARIA</t>
  </si>
  <si>
    <t>CALLE GOB. ING. ALBERTO CARDENAS JIMENEZ #168, COO. CENTRO</t>
  </si>
  <si>
    <t>US-055/2019</t>
  </si>
  <si>
    <t>EDGAR IVAN VILLANUEVA BAUTISTA</t>
  </si>
  <si>
    <t>ESTACION DE SERVICIOS (GASOLINERIA)</t>
  </si>
  <si>
    <t>FRACCION DEL PREDIO RUSTICO DENOMINADO "LA HUIZACHERA"</t>
  </si>
  <si>
    <t>US-056/2019</t>
  </si>
  <si>
    <t>AIDDE RODRIGUEZ CUEVAS</t>
  </si>
  <si>
    <t xml:space="preserve">LONCHERIA </t>
  </si>
  <si>
    <t>CALLE PASCUAL GALINDO  #17, COL CENTRO</t>
  </si>
  <si>
    <t>US-057/2019</t>
  </si>
  <si>
    <t xml:space="preserve">CONSUELO QUINTERO QUINTERO </t>
  </si>
  <si>
    <t xml:space="preserve">FERRETERIA Y TALPARERIA </t>
  </si>
  <si>
    <t>CALLE FEDERICO DEL TORO  #625,  COL. CENTRO</t>
  </si>
  <si>
    <t>US-058/2019</t>
  </si>
  <si>
    <t>YVONNE MORALES TAMAYO</t>
  </si>
  <si>
    <t>AULAS PARA CLASES DE IDIOMA Y REGULARIZACION ACADEMICA</t>
  </si>
  <si>
    <t>CAALE CRISTOBAL COLON  # 294, COL. CENTRO</t>
  </si>
  <si>
    <t>US-059/2019</t>
  </si>
  <si>
    <t>DAVID AARON SANCHEZ LUNA</t>
  </si>
  <si>
    <t>COMPRA, VENTA E INSTALACION DE EQUIPOS DE RADIOCOMUNICACION Y REDES INALAMBRICAS</t>
  </si>
  <si>
    <t>CALLE FRAMON CORONA MADRIGAL #521, COL. CENTRO</t>
  </si>
  <si>
    <t>US-060/2019</t>
  </si>
  <si>
    <t>IVAN YAJAIRO MORENO AVALOS</t>
  </si>
  <si>
    <t>TALLER DE REPARACION DE EQUIPO AGRICOLA</t>
  </si>
  <si>
    <t>CALLE FEDERICO DE TORO # 696, COL. CENTRO</t>
  </si>
  <si>
    <t>US-036/2019</t>
  </si>
  <si>
    <t>US-037/2019</t>
  </si>
  <si>
    <t>US-038/2019</t>
  </si>
  <si>
    <t>US-047/2019</t>
  </si>
  <si>
    <t>CALLE GRAL. MANUEL M. DIEGUEZ LARA #186, COL CENTRO</t>
  </si>
  <si>
    <t>US-051/2019</t>
  </si>
  <si>
    <t>US-052/2019</t>
  </si>
  <si>
    <t>US-053/2019</t>
  </si>
  <si>
    <t xml:space="preserve">TOTAL ACUMULADO </t>
  </si>
  <si>
    <t>US-061/2019</t>
  </si>
  <si>
    <t>EFREN LICEA DEL TORO</t>
  </si>
  <si>
    <t>CASA DUPLEX</t>
  </si>
  <si>
    <t>LEONA VICARIO FDZ. DE SAN SALVADOR No.217, COL.CENTRO</t>
  </si>
  <si>
    <t>US-062/2019</t>
  </si>
  <si>
    <t>EMMA ROCIO RIVAS LOPEZ</t>
  </si>
  <si>
    <t>PLANCHADURIA</t>
  </si>
  <si>
    <t>US-063/2019</t>
  </si>
  <si>
    <t>RAQUEL DANIRA VEGA VELASCO</t>
  </si>
  <si>
    <t>TIENDA DE ABARROTES</t>
  </si>
  <si>
    <t>FEDERICO DEL TORO No.617,COL.CENTRO</t>
  </si>
  <si>
    <t>GRAL.MANUEL M. DIEGUEZ No.197, COL,CENTRO</t>
  </si>
  <si>
    <t>US-064/2019</t>
  </si>
  <si>
    <t>RAMIRO FLORES GARCIA</t>
  </si>
  <si>
    <t>GRAL.NICOLAS BRAVO No.72,COL.CENTRO</t>
  </si>
  <si>
    <t>US-065/2019</t>
  </si>
  <si>
    <t>SANDRA ISABEL RIOS JUAREZ</t>
  </si>
  <si>
    <t>CREMERIA</t>
  </si>
  <si>
    <t>LIC.IGNACIO MARISCAL No.119,COL.JARDINES DE ZAPOTLAN</t>
  </si>
  <si>
    <t>US-066/2019</t>
  </si>
  <si>
    <t>US-067/2019</t>
  </si>
  <si>
    <t>RUTILO MARTINEZ DOMINGUEZ</t>
  </si>
  <si>
    <t>GOB.ING.ALBERTO CARDENAS JIMENEZ No.29,COL.1RO DE MAYO</t>
  </si>
  <si>
    <t>US-069/2019</t>
  </si>
  <si>
    <t>US-070/2019</t>
  </si>
  <si>
    <t>US-071/2019</t>
  </si>
  <si>
    <t>CECILIA DE JESÚS SILVA MORFIN</t>
  </si>
  <si>
    <t>OFICINA DE PUBLICIDAD</t>
  </si>
  <si>
    <t>IGNACIO ALLENDE UNZAGA No.305,COL.CENTRO</t>
  </si>
  <si>
    <t>US-072/2019</t>
  </si>
  <si>
    <t>ALONDRA GOMEZ CABRERA</t>
  </si>
  <si>
    <t>REFACCIONARIA</t>
  </si>
  <si>
    <t>LA PAZ No.86,COL.CENTRO</t>
  </si>
  <si>
    <t>US-073/2019</t>
  </si>
  <si>
    <t>US-074/2019</t>
  </si>
  <si>
    <t>ROSA HILDA MEDELLIN RUIZ</t>
  </si>
  <si>
    <t>CENTRO DE APRENDIZAJE PARA EL DESARROLLO INTEGRAL DEL NIÑO</t>
  </si>
  <si>
    <t>ANTONIO CASO No.49,COL.CENTRO</t>
  </si>
  <si>
    <t>US-075/2019</t>
  </si>
  <si>
    <t>ANNOVA LOGISTICS S.A. DE C.V.</t>
  </si>
  <si>
    <t xml:space="preserve">OFICINA </t>
  </si>
  <si>
    <t>FEDERICO DEL TORO No.9,COL.CENTRO</t>
  </si>
  <si>
    <t>YULIANA CORTES ALMARAZ</t>
  </si>
  <si>
    <t>MARIANO TORRES ARANDA S/N COL.CONSTITUYENTES</t>
  </si>
  <si>
    <t>US-076/2019</t>
  </si>
  <si>
    <t>ARMANDO GARCIA HERNANDEZ</t>
  </si>
  <si>
    <t>TALLER DE BICICLETAS</t>
  </si>
  <si>
    <t>TONILA No.417 COL.SOLIDARIDAD</t>
  </si>
  <si>
    <t>US-077/2019</t>
  </si>
  <si>
    <t>US-078/2019</t>
  </si>
  <si>
    <t>US-079/2019</t>
  </si>
  <si>
    <t>US-080/2019</t>
  </si>
  <si>
    <t>JOSE FRANCISCO GUZMAN SOSA</t>
  </si>
  <si>
    <t>PASCUAL GALINDO CEBALLOS No.93-A,COL.CENTRO</t>
  </si>
  <si>
    <t>CONSUELO BLANCO ESPINOZA</t>
  </si>
  <si>
    <t>CONSULTORIO DENTAL</t>
  </si>
  <si>
    <t>PINO No.60,COL.SAN PEDRO</t>
  </si>
  <si>
    <t>MARIA SOLEDAD PEÑA RAMIREZ</t>
  </si>
  <si>
    <t>MAL PAIS S/N COL.RUSTICO</t>
  </si>
  <si>
    <t>01/03/2019 AL 31/03/2019</t>
  </si>
  <si>
    <t>31 DE MARZO DEL 2019</t>
  </si>
  <si>
    <t>US-081/2019</t>
  </si>
  <si>
    <t>CRISTIAN IVETTE BAROCIO VALENCIA</t>
  </si>
  <si>
    <t>FARMACIA DE GENERICOS</t>
  </si>
  <si>
    <t>LIC.IGNACIO MARISCAL No.71,COL.JARDINES DE ZAPOTLÁN</t>
  </si>
  <si>
    <t>US-082/2019</t>
  </si>
  <si>
    <t>GABRIELA PATRICIA CASTAÑEDA CASTILLO</t>
  </si>
  <si>
    <t>ZAPOTILTIC No.300,COL.SOLIDARIDAD</t>
  </si>
  <si>
    <t>US-083/2019</t>
  </si>
  <si>
    <t>MARIA DEL REFUGIO CORTES TORRES</t>
  </si>
  <si>
    <t>DEPOSITO DE CERVEZA</t>
  </si>
  <si>
    <t>CARLOS VILLASEÑOR No.113,COL.CONSTITUYENTES</t>
  </si>
  <si>
    <t>29/032019</t>
  </si>
  <si>
    <t>US-084/2019</t>
  </si>
  <si>
    <t>IRMA TERESA TORRES GONZALEZ</t>
  </si>
  <si>
    <t>TIENDA DE ABARROTES CON VENTA DE CERVEZA EMBOTELLADA</t>
  </si>
  <si>
    <t>CARLOS VILLASEÑOR No.209,COL.CONSTITUYENTES</t>
  </si>
  <si>
    <t>US-085/2019</t>
  </si>
  <si>
    <t>US-086/2019</t>
  </si>
  <si>
    <t>US-087/2019</t>
  </si>
  <si>
    <t>US-088/2019</t>
  </si>
  <si>
    <t>US-089/2019</t>
  </si>
  <si>
    <t>US-090/2019</t>
  </si>
  <si>
    <t>MARIA GUADALUPE HERNANDEZ SILVA</t>
  </si>
  <si>
    <t>TIENDA DE ABARROTES CON VENTA DE BEBIDAS DE BAJA GRADUACION EN ENVASE SELLADO</t>
  </si>
  <si>
    <t>GRAL.IGNACIO COMONFORT No.314-A,COL.MAGISTERIAL</t>
  </si>
  <si>
    <t>YESSICA EL SAGRARIO SOLANO ZEPEDA</t>
  </si>
  <si>
    <t>VENTA Y CONSUMO DE BEBIDAS DE BAJA GRADUACION ANEXO A PIZZERIA</t>
  </si>
  <si>
    <t>GRAL.MANUEL M.DIEGUEZ LARA No.182,COL.JARDINES DEL SOL</t>
  </si>
  <si>
    <t>MIRIAM DE JESÚS NAVARRO SILVA</t>
  </si>
  <si>
    <t>ALAMILLO No.39, CO..SOLIDARIDAD</t>
  </si>
  <si>
    <t>MARICELA VAZQUEZ GARCIA</t>
  </si>
  <si>
    <t>TIENDA DE ABARROTES CON VENTA DE CERVEZA PARA LLEVAR</t>
  </si>
  <si>
    <t>LIC.CARLOS PAEZ STILLE No.419,COL.20 DE NOVIEMBRE</t>
  </si>
  <si>
    <t>IVAN ISRAEL CARRILLO MORA</t>
  </si>
  <si>
    <t>TIENDA DE ROPA</t>
  </si>
  <si>
    <t>FEDERICO DEL TORO No.27,INT.4 COL.CENTRO</t>
  </si>
  <si>
    <t>MARIA DEL ROCIO JIMENEZ FRIAS</t>
  </si>
  <si>
    <t>TIENDA DE ABARROTES CON VENTA DE CERVEZAS</t>
  </si>
  <si>
    <t>PROFA.GREGORIA RAMIREZ MORALES No.40,COL.CENTRO</t>
  </si>
  <si>
    <t>US-091/2019</t>
  </si>
  <si>
    <t>US-092/2019</t>
  </si>
  <si>
    <t>US-093/2019</t>
  </si>
  <si>
    <t>US-094/2019</t>
  </si>
  <si>
    <t>US-095/2019</t>
  </si>
  <si>
    <t>US-096/2019</t>
  </si>
  <si>
    <t>US-097/2019</t>
  </si>
  <si>
    <t>AIDE RODRIGUEZ DELGADO</t>
  </si>
  <si>
    <t>IGNACIO ALLENDE UNZAGA No.299,COL.FRACC.LAS FLORES</t>
  </si>
  <si>
    <t>ELIZABETH SILVA GUADARRAMA</t>
  </si>
  <si>
    <t>LOCAL COMERCIAL Y SERVICIOS CENTRALES</t>
  </si>
  <si>
    <t>HERMENEGILDO GALEANA No.8,COL.CENTRO</t>
  </si>
  <si>
    <t>ANTOJERIA GOURMET,VENTA DE ALIMENTOS GOURMET CON VENTA Y CONSUMO DE BEBIDAS ALCOHOLICAS DE BAJA GRADUACION(CERVEZA Y VINOS DE MESA)</t>
  </si>
  <si>
    <t>CONSTITUCION No.87,COL.CENTRO</t>
  </si>
  <si>
    <t>JUAN ENRIQUE SALGADO BENAVIDES</t>
  </si>
  <si>
    <t>IGNACIO ZARAGOZA No.134,COL.CENTRO</t>
  </si>
  <si>
    <t>JUAN CARLOS MONTAÑEZ GUTIERREZ</t>
  </si>
  <si>
    <t>CONSULTORIOS</t>
  </si>
  <si>
    <t>FEDERICO DEL TORO No.722,COL.CENTRO</t>
  </si>
  <si>
    <t>MARIA DE LA LUZ FERMIN BERNABE</t>
  </si>
  <si>
    <t>SALON DE APLICACIÓN DE UÑAS</t>
  </si>
  <si>
    <t>CRISTOBAL COLON No.156,COL.CENTRO</t>
  </si>
  <si>
    <t>US-046/2019</t>
  </si>
  <si>
    <t>DAVID ANAEL DE LA ROSA LARA</t>
  </si>
  <si>
    <t>SANTOS DEGOLLADO No.42,COL.CENTRO</t>
  </si>
  <si>
    <t>MA.DEL CARMEN MARTINEZ CARDENAS</t>
  </si>
  <si>
    <t>MERCERIA Y COPIAS FOTOSTATICAS</t>
  </si>
  <si>
    <t>CRISTOBAL COLON No.649,COL.CENTRO</t>
  </si>
  <si>
    <t>30 DE ABRIL DEL 2019</t>
  </si>
  <si>
    <t>01/04/2019 AL 30/04/2019</t>
  </si>
  <si>
    <t>US-098/2019</t>
  </si>
  <si>
    <t>US-099/2019</t>
  </si>
  <si>
    <t>US-100/2019</t>
  </si>
  <si>
    <t>US-101/2019</t>
  </si>
  <si>
    <t>US-102/2019</t>
  </si>
  <si>
    <t>US-103/2019</t>
  </si>
  <si>
    <t>US-104/2019</t>
  </si>
  <si>
    <t>US-105/2019</t>
  </si>
  <si>
    <t>US-106/2019</t>
  </si>
  <si>
    <t>US-107/2019</t>
  </si>
  <si>
    <t>US-108/2019</t>
  </si>
  <si>
    <t>US-109/2019</t>
  </si>
  <si>
    <t>US-110/2019</t>
  </si>
  <si>
    <t>US-111/2019</t>
  </si>
  <si>
    <t>US-112/2019</t>
  </si>
  <si>
    <t>US-113/2019</t>
  </si>
  <si>
    <t>US-1114/2019</t>
  </si>
  <si>
    <t>US-115/2019</t>
  </si>
  <si>
    <t>MARIA DE LOURDES GARCIA CHAVEZ</t>
  </si>
  <si>
    <t>CALZADA MADERO Y CARRANZA No.473,COL.EJIDAL</t>
  </si>
  <si>
    <t>SANTIAGO RUBIO SILVA</t>
  </si>
  <si>
    <t>VENTA DE CARNITAS</t>
  </si>
  <si>
    <t>AVENIDA JOSE MARIA GONZALEZ DE HERMOSILLO S/N</t>
  </si>
  <si>
    <t>ARRENDADORA DE ESPACIOS COMERCIALES S.A. DE C.V.</t>
  </si>
  <si>
    <t>MIXTO CENTRAL INTENSIDAD ALTA(AU 04,MC-4)</t>
  </si>
  <si>
    <t>ARQ.PEDRO RAMIREZ VAZQUEZ S/N,COL.CENTRO</t>
  </si>
  <si>
    <t>JOSÉ DE JESÚS GARCIA BERNABE</t>
  </si>
  <si>
    <t>REPARACION DE ELECTRODOMESTICOS</t>
  </si>
  <si>
    <t>AVENIDA CONSTITUYENTES No.230,COL.CONSTITUYENTES</t>
  </si>
  <si>
    <t>JOSE FERNANDO CANDELARIO RAMIREZ</t>
  </si>
  <si>
    <t>TALLER DE MARMOLERIA</t>
  </si>
  <si>
    <t>SEBASTIAN ALLENDE No.143</t>
  </si>
  <si>
    <t>JOSE ALVARO MEDINA VEGA</t>
  </si>
  <si>
    <t>GREGORIO TORRES QUINTERO No.178, COL.EJIDAL</t>
  </si>
  <si>
    <t>MIGUEL ALEJANDRO RAMIREZ ZEPEDA</t>
  </si>
  <si>
    <t>TIENDA DE ABARROTES CON VENTA DE CERVEZA</t>
  </si>
  <si>
    <t>RIO ARMERIA No.92,FRACCIONAMIENTO LOS CAMICHINES</t>
  </si>
  <si>
    <t>TV CODICE S.A. DE C.V.</t>
  </si>
  <si>
    <t>OFICINA TV CODICE(COMUNICACIONES DIGITALES)</t>
  </si>
  <si>
    <t>AVENIDA GOB.ING.ALBERTO CARDENAS JIMENEZ No.730,COL.CENTRO</t>
  </si>
  <si>
    <t>JOSE CRUZ BERNARDINO SOLANO</t>
  </si>
  <si>
    <t>CORREGIDORA No.13, COL.CENTRO</t>
  </si>
  <si>
    <t>MARIA TERESA BAUTISTA CHAVEZ</t>
  </si>
  <si>
    <t>COMERCIO Y SERVICIOS CENTRALES</t>
  </si>
  <si>
    <t>1RO DE MAYO No.114,COL.CENTRO</t>
  </si>
  <si>
    <t>MARIA DE LOURDES BAUTISTA GARCIA</t>
  </si>
  <si>
    <t>RIO COLORADO S/NCOL.LIC.GANDARA ESTRADA</t>
  </si>
  <si>
    <t>US-054/2019</t>
  </si>
  <si>
    <t>US-035/2019</t>
  </si>
  <si>
    <t>FRANCISCO JAVIER MAGAÑA VILLANUEVA</t>
  </si>
  <si>
    <t>LOCAL COMERCIAL Y SERVICIOS CENTRALES, Y OFICINAS</t>
  </si>
  <si>
    <t>FEDERICO DEL TORO No.204,COL.CENTRO</t>
  </si>
  <si>
    <t>SUSANA LIZETH DIAZ BAUTISTA</t>
  </si>
  <si>
    <t>MOCTEZUMA No.404,COL.CENTRO</t>
  </si>
  <si>
    <t>EDUARDO OCHOA BORROSINO</t>
  </si>
  <si>
    <t>VENTA DE ACCESORIOS PARA CELULARES</t>
  </si>
  <si>
    <t>GRAL.MANUEL M. DIEGUEZ No.78, COL,CENTRO</t>
  </si>
  <si>
    <t>JUAN CARLOS RAMIREZ CHAVARRIA</t>
  </si>
  <si>
    <t>ABARROTES Y VENTA DE CERVEZA</t>
  </si>
  <si>
    <t>JOSÉ GOMEZ UGARTE No.2,COL.VILLAS DE CALDERÓN</t>
  </si>
  <si>
    <t>SAIRA LIZZETTE DURAN</t>
  </si>
  <si>
    <t>AREA DE JUEGOS Y CAFETERIA</t>
  </si>
  <si>
    <t>CRISTOBAL COLON No.177,COL.CENTRO</t>
  </si>
  <si>
    <t>JOSÉ ARMANDO ZUÑIGA MORENO</t>
  </si>
  <si>
    <t>TIENDA DE ABARROTES CON VENTA DE CERVEZA EN ENVASE CERRADO</t>
  </si>
  <si>
    <t>EUFEMIO ZAPATA No.51,COL.CENTRO</t>
  </si>
  <si>
    <t>ERENDIDA GRANADOS CORONEL</t>
  </si>
  <si>
    <t>GUADALUPE VICTORIA No.155,COL.CENTRO</t>
  </si>
  <si>
    <t>MARIA DEL ROSARIO ZEPEDA SERRATOS</t>
  </si>
  <si>
    <t>CLINICA SPA</t>
  </si>
  <si>
    <t>LIC.MELCHOR OCAMPO No.207,COL.CENTRO</t>
  </si>
  <si>
    <t>JOSEFINA PEREZ AGUAYO</t>
  </si>
  <si>
    <t>GRAL.VEICENTE GUERRERO SALDAÑA No.219</t>
  </si>
  <si>
    <t>JOSE ALBERTO CHAVEZ</t>
  </si>
  <si>
    <t>GASOLINERA</t>
  </si>
  <si>
    <t>EJIDO CIUDAD GUZMAN</t>
  </si>
  <si>
    <t>HABITACIONAL UNIFAMILIAR MEDIA (HU-3)</t>
  </si>
  <si>
    <t>31 DE MAYO DEL 2019</t>
  </si>
  <si>
    <t xml:space="preserve">01/05/2019 AL 31/05/2019 </t>
  </si>
  <si>
    <t>US-0135/2019</t>
  </si>
  <si>
    <t>ROCIO BEATRIZ RAMIREZ MUNGUIA</t>
  </si>
  <si>
    <t>ELABORACIÓN DE FRITURAS ( BOTANAS)</t>
  </si>
  <si>
    <t>PROL. JAZMIN # 6, COL. CENTRO</t>
  </si>
  <si>
    <t>US-0136/2019</t>
  </si>
  <si>
    <t>LIZETH ALVAREZ FARIAS</t>
  </si>
  <si>
    <t>VENTA DE PALETAS Y NEVERIA</t>
  </si>
  <si>
    <t>AND. JOSE GUADALUPE MATA # 35, COL. SILVIANO CARRILLO</t>
  </si>
  <si>
    <t>15/052019</t>
  </si>
  <si>
    <t>US-0137/2019</t>
  </si>
  <si>
    <t>US-0157/2019</t>
  </si>
  <si>
    <t>LUIS GERARDO GARCIA VILLALVAZO</t>
  </si>
  <si>
    <t>SUPER CON VENTA DE BEBIDAS ALCOHOLICAS EN BOTELLA CERRADA</t>
  </si>
  <si>
    <t>CALZADA MADERO Y CARRANZA # 318, COL. CENTRO</t>
  </si>
  <si>
    <t>CLARA NOHEMI MOJARRO REYES</t>
  </si>
  <si>
    <t xml:space="preserve">CENTRO DE ALMACENAMIENTO Y TRANSFORMACIÓN DE MATERIAS PRIMAS FORESTALES </t>
  </si>
  <si>
    <t>MAL PAIS # S/N</t>
  </si>
  <si>
    <t>US-0138/2019</t>
  </si>
  <si>
    <t>US-0139/2019</t>
  </si>
  <si>
    <t>CAROLINA ARAUJO ALVAREZ</t>
  </si>
  <si>
    <t>VENTA DE MADERA</t>
  </si>
  <si>
    <t xml:space="preserve">PERIFERICO SUR # 21, COL. CENTRO </t>
  </si>
  <si>
    <t>US-0140/2019</t>
  </si>
  <si>
    <t>JOSE NOVOA MOSSBERGER</t>
  </si>
  <si>
    <t>LOTIFICACIÓN HABITACIONAL Y COMERCIAL</t>
  </si>
  <si>
    <t>MARIANO ABASOLO #S/N, COL. CENTRO</t>
  </si>
  <si>
    <t>US-0143/2019</t>
  </si>
  <si>
    <t xml:space="preserve">ELMO NOEL SANCHEZ MUNGUIA </t>
  </si>
  <si>
    <t>AGENCIA DE VIAJES</t>
  </si>
  <si>
    <t>OBISPO SERAFIN VAZQUEZ # 452 COL. SOLIDARIDAD</t>
  </si>
  <si>
    <t>US-0145/2019</t>
  </si>
  <si>
    <t xml:space="preserve">FRANCISCO JAVIER SANCHEZ RANGEL </t>
  </si>
  <si>
    <t xml:space="preserve">LOCAL COMERCIAL Y E SERVICIOS DISTRITALES </t>
  </si>
  <si>
    <t xml:space="preserve">GOB.ING. ALBERTO CARDENAS JIMENEZ # 190, COL. CENTRO </t>
  </si>
  <si>
    <t>US-0154/2019</t>
  </si>
  <si>
    <t>DERIVADOS ENERGETICOS VERDES S.A DE C.V.</t>
  </si>
  <si>
    <t xml:space="preserve">ASERRADERO </t>
  </si>
  <si>
    <t>MAL PAIS # S/N COL. RUSTICO</t>
  </si>
  <si>
    <t>US-0156/2019</t>
  </si>
  <si>
    <t xml:space="preserve">MARIA DEL ROCIO ZAVALA GALVÁN </t>
  </si>
  <si>
    <t>CERVECERIA</t>
  </si>
  <si>
    <t>1° DE MAYO # 440, COL. CENTRO</t>
  </si>
  <si>
    <t>US-0141/2019</t>
  </si>
  <si>
    <t xml:space="preserve">CAROLINA MEJIA CARDENAS </t>
  </si>
  <si>
    <t>BANCO DE MATERIAL GEOLOGICO</t>
  </si>
  <si>
    <t>PARCELA N° 589Z1P10/14</t>
  </si>
  <si>
    <t>US-0142/2019</t>
  </si>
  <si>
    <t xml:space="preserve">CARLOS EDUARDO CUEVAS CONTRERAS </t>
  </si>
  <si>
    <t>FERRETERIA</t>
  </si>
  <si>
    <t>MIGUEL HIDALGO Y COSTILLA # 697, COL. CENTRO</t>
  </si>
  <si>
    <t>US-0144/2019</t>
  </si>
  <si>
    <t>GUILLERMO FLORES HORTA</t>
  </si>
  <si>
    <t>CRISTOBAL COLÓN # 177, COL. CENTRO</t>
  </si>
  <si>
    <t>LOCAL COMERCIAL Y  DE SERVICIOS CENTRALES</t>
  </si>
  <si>
    <t>US-0148/2019</t>
  </si>
  <si>
    <t>EXTRAVISIÓN COMUNICACIÓN S.A.P.I DE C.V.</t>
  </si>
  <si>
    <t>OFICINA DE COBRO</t>
  </si>
  <si>
    <t>CONSTITUCIÓN # 309, COL. CENTRO</t>
  </si>
  <si>
    <t>US-0149/2019</t>
  </si>
  <si>
    <t>CAJA SOLIDARIA CHIQUILIZTLI, C.C DE A.P DE R.L DE C.V.</t>
  </si>
  <si>
    <t xml:space="preserve">CAJA DE AHORRO Y PRESTAMO </t>
  </si>
  <si>
    <t xml:space="preserve">MARCOS GORDOA # 100, COL. CENTRO </t>
  </si>
  <si>
    <t>US-0150/2019</t>
  </si>
  <si>
    <t>PEDRO GUERRERO GUERRERO</t>
  </si>
  <si>
    <t xml:space="preserve">HABITACIONAL UNIFAMILIAR DENSIDAD ALTA </t>
  </si>
  <si>
    <t xml:space="preserve"> IGNACIO ALLENDE UNZAGA # S/N, COL. FRACCTO. LAS FLORES</t>
  </si>
  <si>
    <t>US-0151/2019</t>
  </si>
  <si>
    <t>CONSULTORIA Y ASESORIA EN PREVENCION DE RIESGOS, S.A DE C.V.</t>
  </si>
  <si>
    <t>OFICINAS DE ATENCIÓN AL PUBLICO</t>
  </si>
  <si>
    <t>AV. 1° DE MAYO # 565, INT. 2,3,COL. PLAZA ZAPOTLAN</t>
  </si>
  <si>
    <t>US-0152/2019</t>
  </si>
  <si>
    <t>DIE STARKE OPERADOR INMOBILIARIA S.A DE C.V.</t>
  </si>
  <si>
    <t>IGNACIO ALLENDE UNZAGA # S/N, COL. FRACCTO. LAS FLORES</t>
  </si>
  <si>
    <t>US-0155/2019</t>
  </si>
  <si>
    <t>FERNANDO LOPEZ ALVAREZ</t>
  </si>
  <si>
    <t>RAMON DE LA VEGA S7N, COL. VILLA OLIMPICA.</t>
  </si>
  <si>
    <t>EVA LIZETH LOMELI DE LOS SANTOS</t>
  </si>
  <si>
    <t>SAN RODOLFO # 40, FRACCTO. VALLE DE LA PROVIDENCIA</t>
  </si>
  <si>
    <t>US-0159/2019</t>
  </si>
  <si>
    <t xml:space="preserve">ROSA GRISELDA VILLALVAZO BARÓN </t>
  </si>
  <si>
    <t>TIENDA DE UNIFORMES QUIRURGICOS Y EQUIPO MEDICO</t>
  </si>
  <si>
    <t>CRISTOBAL COLÓN # 680, COL. CENTRO</t>
  </si>
  <si>
    <t>US-0160/2019</t>
  </si>
  <si>
    <t>JOSE ROSALES JOAQUIN</t>
  </si>
  <si>
    <t>ESTUDIO DE MICROPIGMENTACIÓN</t>
  </si>
  <si>
    <t>PASCUAL GALINDO # 90, COL. CENTRO</t>
  </si>
  <si>
    <t>US-0161/2019</t>
  </si>
  <si>
    <t>IDALIA JANETTE SANDOVAL NOVOA</t>
  </si>
  <si>
    <t xml:space="preserve">ACCESORIOS PARA VEHICULOS </t>
  </si>
  <si>
    <t>GRAL. RAMÓN CORONA MADRIGAL # 231, COL. CENTRO</t>
  </si>
  <si>
    <t>US-0162/2019</t>
  </si>
  <si>
    <t>MA CARMEN LOPEZ ALONSO</t>
  </si>
  <si>
    <t>SIMON BOLIVAR # 23, COL. EL NOGAL</t>
  </si>
  <si>
    <t xml:space="preserve"> </t>
  </si>
  <si>
    <t>US-0163/2019</t>
  </si>
  <si>
    <t xml:space="preserve">RAYMUNDO GARCIA GARCIA </t>
  </si>
  <si>
    <t xml:space="preserve">LLANTERA </t>
  </si>
  <si>
    <t>AV. JOSE MA. GONZALEZ DE HERMOSILLO # S/N COL.CENTRO</t>
  </si>
  <si>
    <t xml:space="preserve">01/06/2019 AL 30/06/2019 </t>
  </si>
  <si>
    <t>30 DE JUNIO DEL 2019</t>
  </si>
  <si>
    <t>US-0164/2019</t>
  </si>
  <si>
    <t>GUADALUPE CAPETILLO CELIMUNDO</t>
  </si>
  <si>
    <t xml:space="preserve">TIENDA DE ABARROTES </t>
  </si>
  <si>
    <t>BELISARIO DOMINGUEZ PALENCIA # 26 COL. CENTRO</t>
  </si>
  <si>
    <t>US-0165/2019</t>
  </si>
  <si>
    <t>TOMAS AMADOR ROBLES SANCHEZ</t>
  </si>
  <si>
    <t>OFICINA ADMINISTRATIVA</t>
  </si>
  <si>
    <t xml:space="preserve">NIÑOS HEROES # 7, COL. MANSIONES DEL REAL </t>
  </si>
  <si>
    <t>US-0166/2019</t>
  </si>
  <si>
    <t>JOSE DEL TORO BAYARDO</t>
  </si>
  <si>
    <t>SPA DE UÑAS, MANICURE Y PEDICURE</t>
  </si>
  <si>
    <t>AV. GOB. ING. ALBERTO CARDENAS JIMENEZ # 867, LOCAL 6-10</t>
  </si>
  <si>
    <t>US-0167/2019</t>
  </si>
  <si>
    <t xml:space="preserve">MARIA LOURDES GODINEZ FARIAS </t>
  </si>
  <si>
    <t>ALIMENTOS BALANCEADOS ( FABRICA Y EXPENDIO)</t>
  </si>
  <si>
    <t>MIGUEL HIDALGO Y COSTILLA # 252, COL. CENTRO</t>
  </si>
  <si>
    <t>US-0168/2019</t>
  </si>
  <si>
    <t>MARIA CONCEPCIÓN TORRES JIMENEZ</t>
  </si>
  <si>
    <t>JESUS NIÑO MORONES # 358, FRACCTO.ACUEDUCTO SAN JOSE .</t>
  </si>
  <si>
    <t>US-0169/2019</t>
  </si>
  <si>
    <t xml:space="preserve">J. FELIX VILLALVAZO SANCHEZ </t>
  </si>
  <si>
    <t>HABITACIONAL</t>
  </si>
  <si>
    <t xml:space="preserve">SIN NOMBRE  # S/N. COL. RUSTICO </t>
  </si>
  <si>
    <t>US-0171/2019</t>
  </si>
  <si>
    <t>JOSEFINA DE LA TORRE OCHOA</t>
  </si>
  <si>
    <t>MIGUEL HIDALGO Y COSTILLA # 520, COL. CENTRO</t>
  </si>
  <si>
    <t>US-0172/2019</t>
  </si>
  <si>
    <t xml:space="preserve">ROBERTO PERALES SIERRA </t>
  </si>
  <si>
    <t>LOCAL COMERCIAL Y DE SERVICIOS BARRIALES</t>
  </si>
  <si>
    <t xml:space="preserve">AV. JUAN JOSE ARREOLA ZUÑIGA # 804, COL. LAS AMERICAS </t>
  </si>
  <si>
    <t>US-0174/2019</t>
  </si>
  <si>
    <t xml:space="preserve">EDGAR TORRES FREGOSO </t>
  </si>
  <si>
    <t>HABITACIONAL UNIFAMILIAR DENSIDAD ALTA</t>
  </si>
  <si>
    <t xml:space="preserve">GUADALUPE # 6, COL. LA GIRALDA </t>
  </si>
  <si>
    <t>US-0176/2019</t>
  </si>
  <si>
    <t>HECTOR CHRISTIAN ALVAREZ TINOCO</t>
  </si>
  <si>
    <t>OPTICA</t>
  </si>
  <si>
    <t>GRAL. RAMON CORONA MADRIGAL #235,COL. CENTRO</t>
  </si>
  <si>
    <t>US-0182/2019</t>
  </si>
  <si>
    <t>RAFAEL HERNANDEZ VILLALVAZO</t>
  </si>
  <si>
    <t>CONCRETERA</t>
  </si>
  <si>
    <t>AV. JOSE MARIA GONZALEZ DE HERMOSILLO # 2035, COL. CENTRO</t>
  </si>
  <si>
    <t>No. DE REGISTROS 35</t>
  </si>
  <si>
    <t>No. DE REGISTRO 36</t>
  </si>
  <si>
    <t>No. DE REGISTRO 19</t>
  </si>
  <si>
    <t>No. DE REGISTROS 24</t>
  </si>
  <si>
    <t xml:space="preserve">No. DE REGISTROS 12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</si>
</sst>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44" fontId="6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6" fillId="3" borderId="2" xfId="1" applyFont="1" applyFill="1" applyBorder="1" applyAlignment="1">
      <alignment horizontal="center" vertical="center"/>
    </xf>
    <xf numFmtId="44" fontId="6" fillId="3" borderId="3" xfId="1" applyFont="1" applyFill="1" applyBorder="1" applyAlignment="1">
      <alignment horizontal="center" vertical="center"/>
    </xf>
    <xf numFmtId="0" fontId="0" fillId="0" borderId="0" xfId="0" applyAlignment="1"/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14" fontId="6" fillId="0" borderId="4" xfId="0" applyNumberFormat="1" applyFont="1" applyFill="1" applyBorder="1" applyAlignment="1">
      <alignment horizontal="center" vertical="center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/>
    <xf numFmtId="0" fontId="3" fillId="0" borderId="0" xfId="0" applyFont="1" applyFill="1"/>
    <xf numFmtId="0" fontId="3" fillId="0" borderId="0" xfId="0" applyFont="1"/>
    <xf numFmtId="0" fontId="6" fillId="0" borderId="4" xfId="0" applyFont="1" applyBorder="1" applyAlignment="1">
      <alignment horizontal="left" vertical="center" wrapText="1"/>
    </xf>
    <xf numFmtId="14" fontId="6" fillId="0" borderId="4" xfId="0" applyNumberFormat="1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6" fillId="0" borderId="4" xfId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4" fontId="9" fillId="2" borderId="8" xfId="1" applyFont="1" applyFill="1" applyBorder="1" applyAlignment="1">
      <alignment horizontal="center" vertical="center" wrapText="1"/>
    </xf>
    <xf numFmtId="44" fontId="0" fillId="0" borderId="0" xfId="0" applyNumberFormat="1"/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3" fillId="4" borderId="0" xfId="0" applyFont="1" applyFill="1"/>
    <xf numFmtId="0" fontId="6" fillId="0" borderId="0" xfId="0" applyFont="1" applyAlignment="1">
      <alignment vertical="center" wrapText="1"/>
    </xf>
    <xf numFmtId="0" fontId="6" fillId="0" borderId="4" xfId="0" applyFont="1" applyBorder="1" applyAlignment="1">
      <alignment vertical="top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1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14" fontId="6" fillId="5" borderId="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4" fontId="0" fillId="0" borderId="0" xfId="0" applyNumberFormat="1" applyFill="1" applyBorder="1"/>
    <xf numFmtId="44" fontId="9" fillId="0" borderId="0" xfId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44" fontId="9" fillId="2" borderId="8" xfId="1" applyNumberFormat="1" applyFont="1" applyFill="1" applyBorder="1" applyAlignment="1">
      <alignment horizontal="center" vertical="center" wrapText="1"/>
    </xf>
    <xf numFmtId="0" fontId="0" fillId="0" borderId="0" xfId="0" applyBorder="1"/>
    <xf numFmtId="8" fontId="9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0" applyFont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44" fontId="9" fillId="5" borderId="8" xfId="1" applyFont="1" applyFill="1" applyBorder="1" applyAlignment="1">
      <alignment horizontal="center" vertical="center" wrapText="1"/>
    </xf>
    <xf numFmtId="44" fontId="12" fillId="5" borderId="8" xfId="0" applyNumberFormat="1" applyFont="1" applyFill="1" applyBorder="1"/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4" fontId="8" fillId="0" borderId="6" xfId="0" applyNumberFormat="1" applyFont="1" applyBorder="1" applyAlignment="1">
      <alignment horizontal="right" vertical="center" wrapText="1"/>
    </xf>
    <xf numFmtId="14" fontId="8" fillId="0" borderId="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wrapText="1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right" vertical="center" wrapText="1"/>
    </xf>
    <xf numFmtId="14" fontId="7" fillId="0" borderId="7" xfId="0" applyNumberFormat="1" applyFont="1" applyBorder="1" applyAlignment="1">
      <alignment horizontal="right" vertical="center" wrapText="1"/>
    </xf>
    <xf numFmtId="14" fontId="8" fillId="0" borderId="0" xfId="0" applyNumberFormat="1" applyFont="1" applyFill="1" applyBorder="1" applyAlignment="1">
      <alignment horizontal="righ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  <color rgb="FFCC66FF"/>
      <color rgb="FFFF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96037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5254" y="368081"/>
          <a:ext cx="1538070" cy="8128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37</xdr:row>
      <xdr:rowOff>103909</xdr:rowOff>
    </xdr:from>
    <xdr:to>
      <xdr:col>2</xdr:col>
      <xdr:colOff>1536750</xdr:colOff>
      <xdr:row>44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5214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38</xdr:row>
      <xdr:rowOff>177581</xdr:rowOff>
    </xdr:from>
    <xdr:to>
      <xdr:col>7</xdr:col>
      <xdr:colOff>415642</xdr:colOff>
      <xdr:row>43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6595" y="368081"/>
          <a:ext cx="1540235" cy="8128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89907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9254906"/>
          <a:ext cx="1535472" cy="8128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43</xdr:row>
      <xdr:rowOff>103909</xdr:rowOff>
    </xdr:from>
    <xdr:to>
      <xdr:col>2</xdr:col>
      <xdr:colOff>1536750</xdr:colOff>
      <xdr:row>50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69219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44</xdr:row>
      <xdr:rowOff>177581</xdr:rowOff>
    </xdr:from>
    <xdr:to>
      <xdr:col>7</xdr:col>
      <xdr:colOff>415642</xdr:colOff>
      <xdr:row>49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39936" y="368081"/>
          <a:ext cx="1607342" cy="81280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70951" y="94098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48595" y="9674006"/>
          <a:ext cx="1611672" cy="812801"/>
        </a:xfrm>
        <a:prstGeom prst="rect">
          <a:avLst/>
        </a:prstGeom>
      </xdr:spPr>
    </xdr:pic>
    <xdr:clientData/>
  </xdr:twoCellAnchor>
  <xdr:twoCellAnchor editAs="oneCell">
    <xdr:from>
      <xdr:col>2</xdr:col>
      <xdr:colOff>18401</xdr:colOff>
      <xdr:row>43</xdr:row>
      <xdr:rowOff>103909</xdr:rowOff>
    </xdr:from>
    <xdr:to>
      <xdr:col>2</xdr:col>
      <xdr:colOff>1536750</xdr:colOff>
      <xdr:row>50</xdr:row>
      <xdr:rowOff>127721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5214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44</xdr:row>
      <xdr:rowOff>177581</xdr:rowOff>
    </xdr:from>
    <xdr:to>
      <xdr:col>7</xdr:col>
      <xdr:colOff>415642</xdr:colOff>
      <xdr:row>49</xdr:row>
      <xdr:rowOff>37882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6595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8990734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9254906"/>
          <a:ext cx="1611672" cy="81280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189976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6120" y="368081"/>
          <a:ext cx="1611672" cy="81280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18401</xdr:colOff>
      <xdr:row>0</xdr:row>
      <xdr:rowOff>103909</xdr:rowOff>
    </xdr:from>
    <xdr:to>
      <xdr:col>2</xdr:col>
      <xdr:colOff>1536750</xdr:colOff>
      <xdr:row>7</xdr:row>
      <xdr:rowOff>127721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90D1A49-04F9-47EA-80C5-ABCF33B90E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06"/>
        <a:stretch/>
      </xdr:blipFill>
      <xdr:spPr>
        <a:xfrm>
          <a:off x="1313801" y="103909"/>
          <a:ext cx="1518349" cy="1357312"/>
        </a:xfrm>
        <a:prstGeom prst="rect">
          <a:avLst/>
        </a:prstGeom>
      </xdr:spPr>
    </xdr:pic>
    <xdr:clientData/>
  </xdr:twoCellAnchor>
  <xdr:twoCellAnchor editAs="oneCell">
    <xdr:from>
      <xdr:col>5</xdr:col>
      <xdr:colOff>851845</xdr:colOff>
      <xdr:row>1</xdr:row>
      <xdr:rowOff>177581</xdr:rowOff>
    </xdr:from>
    <xdr:to>
      <xdr:col>7</xdr:col>
      <xdr:colOff>415642</xdr:colOff>
      <xdr:row>6</xdr:row>
      <xdr:rowOff>37882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85A37CF2-CB2F-4E3C-96E9-430B3D4EC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24720" y="368081"/>
          <a:ext cx="1611672" cy="812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4:I74"/>
  <sheetViews>
    <sheetView view="pageLayout" topLeftCell="A55" zoomScale="70" zoomScaleNormal="85" zoomScaleSheetLayoutView="100" zoomScalePageLayoutView="70" workbookViewId="0">
      <selection activeCell="E73" sqref="E73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4.7109375" style="4" customWidth="1"/>
    <col min="8" max="8" width="13" style="4" customWidth="1"/>
    <col min="9" max="9" width="15.7109375" style="5" customWidth="1"/>
  </cols>
  <sheetData>
    <row r="4" spans="1:9" ht="15" customHeight="1" x14ac:dyDescent="0.25">
      <c r="C4" s="68" t="s">
        <v>90</v>
      </c>
      <c r="D4" s="68"/>
      <c r="E4" s="68"/>
      <c r="F4" s="68"/>
      <c r="G4" s="68"/>
    </row>
    <row r="5" spans="1:9" ht="15" customHeight="1" x14ac:dyDescent="0.25">
      <c r="C5" s="68"/>
      <c r="D5" s="68"/>
      <c r="E5" s="68"/>
      <c r="F5" s="68"/>
      <c r="G5" s="68"/>
    </row>
    <row r="9" spans="1:9" ht="21" customHeight="1" x14ac:dyDescent="0.25">
      <c r="A9" s="69" t="s">
        <v>0</v>
      </c>
      <c r="B9" s="69"/>
      <c r="C9" s="33" t="s">
        <v>47</v>
      </c>
      <c r="D9" s="70" t="s">
        <v>15</v>
      </c>
      <c r="E9" s="70"/>
      <c r="F9" s="2" t="s">
        <v>1</v>
      </c>
      <c r="G9" s="71" t="s">
        <v>48</v>
      </c>
      <c r="H9" s="72"/>
      <c r="I9" s="72"/>
    </row>
    <row r="10" spans="1:9" ht="15.75" customHeight="1" x14ac:dyDescent="0.25">
      <c r="A10" s="69" t="s">
        <v>2</v>
      </c>
      <c r="B10" s="69"/>
      <c r="C10" s="3" t="s">
        <v>14</v>
      </c>
      <c r="D10" s="70"/>
      <c r="E10" s="70"/>
    </row>
    <row r="11" spans="1:9" ht="15.75" thickBot="1" x14ac:dyDescent="0.3">
      <c r="C11" s="77" t="s">
        <v>3</v>
      </c>
      <c r="D11" s="77"/>
      <c r="E11" s="32"/>
      <c r="F11" s="77" t="s">
        <v>4</v>
      </c>
      <c r="G11" s="77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35</v>
      </c>
      <c r="C13" s="14" t="s">
        <v>36</v>
      </c>
      <c r="D13" s="15" t="s">
        <v>37</v>
      </c>
      <c r="E13" s="15" t="s">
        <v>38</v>
      </c>
      <c r="F13" s="16">
        <v>43461</v>
      </c>
      <c r="G13" s="16">
        <v>43472</v>
      </c>
      <c r="H13" s="13"/>
      <c r="I13" s="17">
        <v>718</v>
      </c>
    </row>
    <row r="14" spans="1:9" s="19" customFormat="1" ht="25.5" x14ac:dyDescent="0.2">
      <c r="A14" s="12">
        <v>2</v>
      </c>
      <c r="B14" s="13" t="s">
        <v>39</v>
      </c>
      <c r="C14" s="14" t="s">
        <v>40</v>
      </c>
      <c r="D14" s="15" t="s">
        <v>42</v>
      </c>
      <c r="E14" s="15" t="s">
        <v>41</v>
      </c>
      <c r="F14" s="16">
        <v>43468</v>
      </c>
      <c r="G14" s="16">
        <v>43479</v>
      </c>
      <c r="H14" s="13">
        <v>903064</v>
      </c>
      <c r="I14" s="17">
        <v>718</v>
      </c>
    </row>
    <row r="15" spans="1:9" s="19" customFormat="1" ht="24.75" customHeight="1" x14ac:dyDescent="0.2">
      <c r="A15" s="12">
        <v>3</v>
      </c>
      <c r="B15" s="13" t="s">
        <v>43</v>
      </c>
      <c r="C15" s="14" t="s">
        <v>22</v>
      </c>
      <c r="D15" s="15" t="s">
        <v>23</v>
      </c>
      <c r="E15" s="15" t="s">
        <v>44</v>
      </c>
      <c r="F15" s="16">
        <v>43467</v>
      </c>
      <c r="G15" s="16">
        <v>43476</v>
      </c>
      <c r="H15" s="13">
        <v>902911</v>
      </c>
      <c r="I15" s="17">
        <v>718</v>
      </c>
    </row>
    <row r="16" spans="1:9" s="18" customFormat="1" ht="26.25" customHeight="1" x14ac:dyDescent="0.2">
      <c r="A16" s="12">
        <v>4</v>
      </c>
      <c r="B16" s="13" t="s">
        <v>45</v>
      </c>
      <c r="C16" s="14" t="s">
        <v>29</v>
      </c>
      <c r="D16" s="15" t="s">
        <v>23</v>
      </c>
      <c r="E16" s="15" t="s">
        <v>46</v>
      </c>
      <c r="F16" s="16">
        <v>43467</v>
      </c>
      <c r="G16" s="16">
        <v>43476</v>
      </c>
      <c r="H16" s="13">
        <v>902911</v>
      </c>
      <c r="I16" s="17">
        <v>718</v>
      </c>
    </row>
    <row r="17" spans="1:9" s="20" customFormat="1" ht="25.5" x14ac:dyDescent="0.2">
      <c r="A17" s="12">
        <v>5</v>
      </c>
      <c r="B17" s="13" t="s">
        <v>49</v>
      </c>
      <c r="C17" s="14" t="s">
        <v>22</v>
      </c>
      <c r="D17" s="15" t="s">
        <v>23</v>
      </c>
      <c r="E17" s="15" t="s">
        <v>50</v>
      </c>
      <c r="F17" s="16">
        <v>43467</v>
      </c>
      <c r="G17" s="16">
        <v>43476</v>
      </c>
      <c r="H17" s="13">
        <v>902911</v>
      </c>
      <c r="I17" s="17">
        <v>718</v>
      </c>
    </row>
    <row r="18" spans="1:9" s="20" customFormat="1" ht="14.25" x14ac:dyDescent="0.2">
      <c r="A18" s="12">
        <v>6</v>
      </c>
      <c r="B18" s="13" t="s">
        <v>51</v>
      </c>
      <c r="C18" s="14" t="s">
        <v>52</v>
      </c>
      <c r="D18" s="15" t="s">
        <v>53</v>
      </c>
      <c r="E18" s="15" t="s">
        <v>54</v>
      </c>
      <c r="F18" s="16">
        <v>43476</v>
      </c>
      <c r="G18" s="16">
        <v>43487</v>
      </c>
      <c r="H18" s="13">
        <v>900804</v>
      </c>
      <c r="I18" s="17">
        <v>718</v>
      </c>
    </row>
    <row r="19" spans="1:9" s="20" customFormat="1" ht="25.5" x14ac:dyDescent="0.2">
      <c r="A19" s="12">
        <v>7</v>
      </c>
      <c r="B19" s="13" t="s">
        <v>55</v>
      </c>
      <c r="C19" s="14" t="s">
        <v>56</v>
      </c>
      <c r="D19" s="15" t="s">
        <v>57</v>
      </c>
      <c r="E19" s="15" t="s">
        <v>58</v>
      </c>
      <c r="F19" s="16">
        <v>43479</v>
      </c>
      <c r="G19" s="16">
        <v>43488</v>
      </c>
      <c r="H19" s="13">
        <v>906357</v>
      </c>
      <c r="I19" s="17">
        <v>718</v>
      </c>
    </row>
    <row r="20" spans="1:9" s="20" customFormat="1" ht="21" customHeight="1" x14ac:dyDescent="0.2">
      <c r="A20" s="12">
        <v>8</v>
      </c>
      <c r="B20" s="13" t="s">
        <v>59</v>
      </c>
      <c r="C20" s="14" t="s">
        <v>60</v>
      </c>
      <c r="D20" s="15" t="s">
        <v>61</v>
      </c>
      <c r="E20" s="15" t="s">
        <v>62</v>
      </c>
      <c r="F20" s="16">
        <v>43480</v>
      </c>
      <c r="G20" s="16">
        <v>43489</v>
      </c>
      <c r="H20" s="13">
        <v>906381</v>
      </c>
      <c r="I20" s="17">
        <v>718</v>
      </c>
    </row>
    <row r="21" spans="1:9" s="19" customFormat="1" ht="14.25" x14ac:dyDescent="0.2">
      <c r="A21" s="12">
        <v>9</v>
      </c>
      <c r="B21" s="13" t="s">
        <v>63</v>
      </c>
      <c r="C21" s="14" t="s">
        <v>64</v>
      </c>
      <c r="D21" s="15" t="s">
        <v>28</v>
      </c>
      <c r="E21" s="15" t="s">
        <v>65</v>
      </c>
      <c r="F21" s="16">
        <v>43481</v>
      </c>
      <c r="G21" s="16">
        <v>43490</v>
      </c>
      <c r="H21" s="13">
        <v>905361</v>
      </c>
      <c r="I21" s="17">
        <v>718</v>
      </c>
    </row>
    <row r="22" spans="1:9" s="20" customFormat="1" ht="25.5" x14ac:dyDescent="0.2">
      <c r="A22" s="12">
        <v>10</v>
      </c>
      <c r="B22" s="13" t="s">
        <v>66</v>
      </c>
      <c r="C22" s="14" t="s">
        <v>67</v>
      </c>
      <c r="D22" s="15" t="s">
        <v>68</v>
      </c>
      <c r="E22" s="15" t="s">
        <v>69</v>
      </c>
      <c r="F22" s="16">
        <v>43481</v>
      </c>
      <c r="G22" s="16">
        <v>43490</v>
      </c>
      <c r="H22" s="13">
        <v>905434</v>
      </c>
      <c r="I22" s="17">
        <v>718</v>
      </c>
    </row>
    <row r="23" spans="1:9" s="20" customFormat="1" ht="25.5" x14ac:dyDescent="0.2">
      <c r="A23" s="12">
        <v>11</v>
      </c>
      <c r="B23" s="13" t="s">
        <v>70</v>
      </c>
      <c r="C23" s="15" t="s">
        <v>71</v>
      </c>
      <c r="D23" s="15" t="s">
        <v>72</v>
      </c>
      <c r="E23" s="15" t="s">
        <v>73</v>
      </c>
      <c r="F23" s="16">
        <v>43481</v>
      </c>
      <c r="G23" s="16">
        <v>43490</v>
      </c>
      <c r="H23" s="13"/>
      <c r="I23" s="17">
        <v>718</v>
      </c>
    </row>
    <row r="24" spans="1:9" s="20" customFormat="1" ht="14.25" x14ac:dyDescent="0.2">
      <c r="A24" s="12">
        <v>12</v>
      </c>
      <c r="B24" s="13" t="s">
        <v>74</v>
      </c>
      <c r="C24" s="14" t="s">
        <v>75</v>
      </c>
      <c r="D24" s="15" t="s">
        <v>76</v>
      </c>
      <c r="E24" s="15" t="s">
        <v>77</v>
      </c>
      <c r="F24" s="16">
        <v>43482</v>
      </c>
      <c r="G24" s="16">
        <v>43493</v>
      </c>
      <c r="H24" s="13">
        <v>905607</v>
      </c>
      <c r="I24" s="17">
        <v>718</v>
      </c>
    </row>
    <row r="25" spans="1:9" s="18" customFormat="1" ht="25.5" x14ac:dyDescent="0.2">
      <c r="A25" s="12">
        <v>13</v>
      </c>
      <c r="B25" s="13" t="s">
        <v>78</v>
      </c>
      <c r="C25" s="14" t="s">
        <v>79</v>
      </c>
      <c r="D25" s="15" t="s">
        <v>80</v>
      </c>
      <c r="E25" s="15" t="s">
        <v>81</v>
      </c>
      <c r="F25" s="16">
        <v>43482</v>
      </c>
      <c r="G25" s="16">
        <v>43493</v>
      </c>
      <c r="H25" s="13">
        <v>905598</v>
      </c>
      <c r="I25" s="17">
        <v>718</v>
      </c>
    </row>
    <row r="26" spans="1:9" s="20" customFormat="1" ht="14.25" x14ac:dyDescent="0.2">
      <c r="A26" s="12">
        <v>14</v>
      </c>
      <c r="B26" s="13" t="s">
        <v>82</v>
      </c>
      <c r="C26" s="14" t="s">
        <v>83</v>
      </c>
      <c r="D26" s="15" t="s">
        <v>84</v>
      </c>
      <c r="E26" s="15" t="s">
        <v>85</v>
      </c>
      <c r="F26" s="16">
        <v>43486</v>
      </c>
      <c r="G26" s="16">
        <v>43495</v>
      </c>
      <c r="H26" s="13">
        <v>905866</v>
      </c>
      <c r="I26" s="17">
        <v>718</v>
      </c>
    </row>
    <row r="27" spans="1:9" s="18" customFormat="1" ht="25.5" x14ac:dyDescent="0.2">
      <c r="A27" s="12">
        <v>15</v>
      </c>
      <c r="B27" s="13" t="s">
        <v>86</v>
      </c>
      <c r="C27" s="14" t="s">
        <v>87</v>
      </c>
      <c r="D27" s="15" t="s">
        <v>88</v>
      </c>
      <c r="E27" s="15" t="s">
        <v>89</v>
      </c>
      <c r="F27" s="16">
        <v>43486</v>
      </c>
      <c r="G27" s="16">
        <v>43495</v>
      </c>
      <c r="H27" s="13">
        <v>905890</v>
      </c>
      <c r="I27" s="17">
        <v>718</v>
      </c>
    </row>
    <row r="28" spans="1:9" s="26" customFormat="1" ht="24.75" customHeight="1" x14ac:dyDescent="0.2">
      <c r="A28" s="12">
        <v>16</v>
      </c>
      <c r="B28" s="13" t="s">
        <v>91</v>
      </c>
      <c r="C28" s="21" t="s">
        <v>92</v>
      </c>
      <c r="D28" s="21" t="s">
        <v>93</v>
      </c>
      <c r="E28" s="21" t="s">
        <v>94</v>
      </c>
      <c r="F28" s="22">
        <v>43483</v>
      </c>
      <c r="G28" s="23">
        <v>43490</v>
      </c>
      <c r="H28" s="24">
        <v>905836</v>
      </c>
      <c r="I28" s="17">
        <v>718</v>
      </c>
    </row>
    <row r="29" spans="1:9" s="20" customFormat="1" ht="14.25" x14ac:dyDescent="0.2">
      <c r="A29" s="12">
        <v>17</v>
      </c>
      <c r="B29" s="13" t="s">
        <v>95</v>
      </c>
      <c r="C29" s="14" t="s">
        <v>96</v>
      </c>
      <c r="D29" s="15" t="s">
        <v>97</v>
      </c>
      <c r="E29" s="15" t="s">
        <v>98</v>
      </c>
      <c r="F29" s="16">
        <v>43486</v>
      </c>
      <c r="G29" s="16">
        <v>43495</v>
      </c>
      <c r="H29" s="13">
        <v>889663</v>
      </c>
      <c r="I29" s="17">
        <v>718</v>
      </c>
    </row>
    <row r="30" spans="1:9" s="20" customFormat="1" ht="25.5" x14ac:dyDescent="0.2">
      <c r="A30" s="12">
        <v>18</v>
      </c>
      <c r="B30" s="13" t="s">
        <v>99</v>
      </c>
      <c r="C30" s="14" t="s">
        <v>100</v>
      </c>
      <c r="D30" s="15" t="s">
        <v>30</v>
      </c>
      <c r="E30" s="15" t="s">
        <v>101</v>
      </c>
      <c r="F30" s="16">
        <v>43244</v>
      </c>
      <c r="G30" s="16">
        <v>43258</v>
      </c>
      <c r="H30" s="13">
        <v>874387</v>
      </c>
      <c r="I30" s="17">
        <v>718</v>
      </c>
    </row>
    <row r="31" spans="1:9" s="20" customFormat="1" ht="14.25" x14ac:dyDescent="0.2">
      <c r="A31" s="12">
        <v>19</v>
      </c>
      <c r="B31" s="13" t="s">
        <v>102</v>
      </c>
      <c r="C31" s="14" t="s">
        <v>103</v>
      </c>
      <c r="D31" s="15" t="s">
        <v>104</v>
      </c>
      <c r="E31" s="15" t="s">
        <v>105</v>
      </c>
      <c r="F31" s="16">
        <v>43486</v>
      </c>
      <c r="G31" s="16">
        <v>43494</v>
      </c>
      <c r="H31" s="13">
        <v>904501</v>
      </c>
      <c r="I31" s="17">
        <v>718</v>
      </c>
    </row>
    <row r="32" spans="1:9" s="20" customFormat="1" ht="25.5" x14ac:dyDescent="0.2">
      <c r="A32" s="12">
        <v>20</v>
      </c>
      <c r="B32" s="13" t="s">
        <v>106</v>
      </c>
      <c r="C32" s="14" t="s">
        <v>107</v>
      </c>
      <c r="D32" s="15" t="s">
        <v>108</v>
      </c>
      <c r="E32" s="15" t="s">
        <v>109</v>
      </c>
      <c r="F32" s="16">
        <v>43486</v>
      </c>
      <c r="G32" s="16">
        <v>43495</v>
      </c>
      <c r="H32" s="13">
        <v>905946</v>
      </c>
      <c r="I32" s="17">
        <v>718</v>
      </c>
    </row>
    <row r="33" spans="1:9" ht="15.75" thickBot="1" x14ac:dyDescent="0.3"/>
    <row r="34" spans="1:9" ht="24" customHeight="1" thickBot="1" x14ac:dyDescent="0.3">
      <c r="A34" s="27"/>
      <c r="B34" s="73"/>
      <c r="C34" s="73"/>
      <c r="D34" s="28"/>
      <c r="E34" s="28"/>
      <c r="G34" s="75" t="s">
        <v>16</v>
      </c>
      <c r="H34" s="76"/>
      <c r="I34" s="29">
        <f>SUM(I13:I32)</f>
        <v>14360</v>
      </c>
    </row>
    <row r="35" spans="1:9" x14ac:dyDescent="0.25">
      <c r="A35"/>
      <c r="B35"/>
      <c r="C35"/>
      <c r="D35"/>
      <c r="E35"/>
      <c r="F35"/>
      <c r="G35"/>
      <c r="H35"/>
      <c r="I35" s="30"/>
    </row>
    <row r="36" spans="1:9" ht="17.25" x14ac:dyDescent="0.25">
      <c r="A36"/>
      <c r="B36" s="73"/>
      <c r="C36" s="73"/>
      <c r="D36"/>
      <c r="E36"/>
      <c r="F36"/>
      <c r="G36"/>
      <c r="H36"/>
      <c r="I36" s="30"/>
    </row>
    <row r="37" spans="1:9" x14ac:dyDescent="0.25">
      <c r="A37"/>
      <c r="B37" s="74"/>
      <c r="C37" s="74"/>
      <c r="D37"/>
      <c r="E37"/>
      <c r="F37"/>
      <c r="G37"/>
      <c r="H37"/>
      <c r="I37"/>
    </row>
    <row r="41" spans="1:9" x14ac:dyDescent="0.25">
      <c r="C41" s="68" t="s">
        <v>90</v>
      </c>
      <c r="D41" s="68"/>
      <c r="E41" s="68"/>
      <c r="F41" s="68"/>
      <c r="G41" s="68"/>
    </row>
    <row r="42" spans="1:9" x14ac:dyDescent="0.25">
      <c r="C42" s="68"/>
      <c r="D42" s="68"/>
      <c r="E42" s="68"/>
      <c r="F42" s="68"/>
      <c r="G42" s="68"/>
    </row>
    <row r="46" spans="1:9" ht="15.75" x14ac:dyDescent="0.25">
      <c r="A46" s="69" t="s">
        <v>0</v>
      </c>
      <c r="B46" s="69"/>
      <c r="C46" s="33" t="s">
        <v>47</v>
      </c>
      <c r="D46" s="70" t="s">
        <v>15</v>
      </c>
      <c r="E46" s="70"/>
      <c r="F46" s="2" t="s">
        <v>1</v>
      </c>
      <c r="G46" s="71" t="s">
        <v>48</v>
      </c>
      <c r="H46" s="72"/>
      <c r="I46" s="72"/>
    </row>
    <row r="47" spans="1:9" ht="15.75" x14ac:dyDescent="0.25">
      <c r="A47" s="69" t="s">
        <v>2</v>
      </c>
      <c r="B47" s="69"/>
      <c r="C47" s="3" t="s">
        <v>14</v>
      </c>
      <c r="D47" s="70"/>
      <c r="E47" s="70"/>
    </row>
    <row r="48" spans="1:9" ht="15.75" thickBot="1" x14ac:dyDescent="0.3">
      <c r="C48" s="77" t="s">
        <v>3</v>
      </c>
      <c r="D48" s="77"/>
      <c r="E48" s="40"/>
      <c r="F48" s="77" t="s">
        <v>4</v>
      </c>
      <c r="G48" s="77"/>
    </row>
    <row r="49" spans="1:9" ht="15.75" thickBot="1" x14ac:dyDescent="0.3">
      <c r="A49" s="7" t="s">
        <v>5</v>
      </c>
      <c r="B49" s="8" t="s">
        <v>6</v>
      </c>
      <c r="C49" s="8" t="s">
        <v>7</v>
      </c>
      <c r="D49" s="8" t="s">
        <v>8</v>
      </c>
      <c r="E49" s="8" t="s">
        <v>9</v>
      </c>
      <c r="F49" s="9" t="s">
        <v>10</v>
      </c>
      <c r="G49" s="8" t="s">
        <v>11</v>
      </c>
      <c r="H49" s="9" t="s">
        <v>12</v>
      </c>
      <c r="I49" s="10" t="s">
        <v>13</v>
      </c>
    </row>
    <row r="50" spans="1:9" x14ac:dyDescent="0.25">
      <c r="A50" s="12">
        <v>21</v>
      </c>
      <c r="B50" s="13" t="s">
        <v>110</v>
      </c>
      <c r="C50" s="14" t="s">
        <v>156</v>
      </c>
      <c r="D50" s="15" t="s">
        <v>21</v>
      </c>
      <c r="E50" s="15" t="s">
        <v>157</v>
      </c>
      <c r="F50" s="16">
        <v>43488</v>
      </c>
      <c r="G50" s="16">
        <v>43497</v>
      </c>
      <c r="H50" s="13">
        <v>904646</v>
      </c>
      <c r="I50" s="17">
        <v>790</v>
      </c>
    </row>
    <row r="51" spans="1:9" x14ac:dyDescent="0.25">
      <c r="A51" s="12">
        <v>22</v>
      </c>
      <c r="B51" s="13" t="s">
        <v>111</v>
      </c>
      <c r="C51" s="14" t="s">
        <v>112</v>
      </c>
      <c r="D51" s="15" t="s">
        <v>20</v>
      </c>
      <c r="E51" s="15" t="s">
        <v>113</v>
      </c>
      <c r="F51" s="16">
        <v>43489</v>
      </c>
      <c r="G51" s="16">
        <v>43501</v>
      </c>
      <c r="H51" s="13">
        <v>903807</v>
      </c>
      <c r="I51" s="17">
        <v>790</v>
      </c>
    </row>
    <row r="52" spans="1:9" x14ac:dyDescent="0.25">
      <c r="A52" s="12">
        <v>23</v>
      </c>
      <c r="B52" s="13" t="s">
        <v>114</v>
      </c>
      <c r="C52" s="14" t="s">
        <v>115</v>
      </c>
      <c r="D52" s="15" t="s">
        <v>116</v>
      </c>
      <c r="E52" s="15" t="s">
        <v>117</v>
      </c>
      <c r="F52" s="16">
        <v>43489</v>
      </c>
      <c r="G52" s="16">
        <v>43498</v>
      </c>
      <c r="H52" s="13">
        <v>889575</v>
      </c>
      <c r="I52" s="17">
        <v>790</v>
      </c>
    </row>
    <row r="53" spans="1:9" x14ac:dyDescent="0.25">
      <c r="A53" s="12">
        <v>24</v>
      </c>
      <c r="B53" s="13" t="s">
        <v>118</v>
      </c>
      <c r="C53" s="14" t="s">
        <v>119</v>
      </c>
      <c r="D53" s="15" t="s">
        <v>120</v>
      </c>
      <c r="E53" s="15" t="s">
        <v>121</v>
      </c>
      <c r="F53" s="16">
        <v>43488</v>
      </c>
      <c r="G53" s="16">
        <v>43497</v>
      </c>
      <c r="H53" s="13"/>
      <c r="I53" s="17">
        <v>790</v>
      </c>
    </row>
    <row r="54" spans="1:9" x14ac:dyDescent="0.25">
      <c r="A54" s="12">
        <v>25</v>
      </c>
      <c r="B54" s="13" t="s">
        <v>122</v>
      </c>
      <c r="C54" s="14" t="s">
        <v>123</v>
      </c>
      <c r="D54" s="15" t="s">
        <v>20</v>
      </c>
      <c r="E54" s="15" t="s">
        <v>124</v>
      </c>
      <c r="F54" s="16">
        <v>43488</v>
      </c>
      <c r="G54" s="16">
        <v>43497</v>
      </c>
      <c r="H54" s="13">
        <v>904774</v>
      </c>
      <c r="I54" s="17">
        <v>790</v>
      </c>
    </row>
    <row r="55" spans="1:9" ht="25.5" customHeight="1" x14ac:dyDescent="0.25">
      <c r="A55" s="12">
        <v>26</v>
      </c>
      <c r="B55" s="13" t="s">
        <v>125</v>
      </c>
      <c r="C55" s="14" t="s">
        <v>126</v>
      </c>
      <c r="D55" s="15" t="s">
        <v>127</v>
      </c>
      <c r="E55" s="15" t="s">
        <v>128</v>
      </c>
      <c r="F55" s="16">
        <v>43488</v>
      </c>
      <c r="G55" s="16">
        <v>43497</v>
      </c>
      <c r="H55" s="13">
        <v>904742</v>
      </c>
      <c r="I55" s="17">
        <v>790</v>
      </c>
    </row>
    <row r="56" spans="1:9" ht="25.5" x14ac:dyDescent="0.25">
      <c r="A56" s="12">
        <v>27</v>
      </c>
      <c r="B56" s="13" t="s">
        <v>129</v>
      </c>
      <c r="C56" s="14" t="s">
        <v>130</v>
      </c>
      <c r="D56" s="15" t="s">
        <v>131</v>
      </c>
      <c r="E56" s="15" t="s">
        <v>132</v>
      </c>
      <c r="F56" s="16">
        <v>43490</v>
      </c>
      <c r="G56" s="16">
        <v>43502</v>
      </c>
      <c r="H56" s="13">
        <v>905094</v>
      </c>
      <c r="I56" s="17">
        <v>790</v>
      </c>
    </row>
    <row r="57" spans="1:9" x14ac:dyDescent="0.25">
      <c r="A57" s="12">
        <v>28</v>
      </c>
      <c r="B57" s="13" t="s">
        <v>133</v>
      </c>
      <c r="C57" s="14" t="s">
        <v>134</v>
      </c>
      <c r="D57" s="15" t="s">
        <v>135</v>
      </c>
      <c r="E57" s="15" t="s">
        <v>136</v>
      </c>
      <c r="F57" s="16">
        <v>43489</v>
      </c>
      <c r="G57" s="16">
        <v>43501</v>
      </c>
      <c r="H57" s="13">
        <v>888068</v>
      </c>
      <c r="I57" s="17">
        <v>790</v>
      </c>
    </row>
    <row r="58" spans="1:9" x14ac:dyDescent="0.25">
      <c r="A58" s="12">
        <v>29</v>
      </c>
      <c r="B58" s="13" t="s">
        <v>137</v>
      </c>
      <c r="C58" s="15" t="s">
        <v>158</v>
      </c>
      <c r="D58" s="15" t="s">
        <v>159</v>
      </c>
      <c r="E58" s="15" t="s">
        <v>160</v>
      </c>
      <c r="F58" s="16">
        <v>43486</v>
      </c>
      <c r="G58" s="16">
        <v>43493</v>
      </c>
      <c r="H58" s="13"/>
      <c r="I58" s="17">
        <v>790</v>
      </c>
    </row>
    <row r="59" spans="1:9" ht="25.5" x14ac:dyDescent="0.25">
      <c r="A59" s="12">
        <v>30</v>
      </c>
      <c r="B59" s="13" t="s">
        <v>138</v>
      </c>
      <c r="C59" s="15" t="s">
        <v>139</v>
      </c>
      <c r="D59" s="15" t="s">
        <v>140</v>
      </c>
      <c r="E59" s="15" t="s">
        <v>141</v>
      </c>
      <c r="F59" s="16">
        <v>43490</v>
      </c>
      <c r="G59" s="16">
        <v>43502</v>
      </c>
      <c r="H59" s="13">
        <v>905054</v>
      </c>
      <c r="I59" s="17">
        <v>790</v>
      </c>
    </row>
    <row r="60" spans="1:9" ht="28.5" customHeight="1" x14ac:dyDescent="0.25">
      <c r="A60" s="12">
        <v>31</v>
      </c>
      <c r="B60" s="13" t="s">
        <v>142</v>
      </c>
      <c r="C60" s="15" t="s">
        <v>143</v>
      </c>
      <c r="D60" s="15" t="s">
        <v>20</v>
      </c>
      <c r="E60" s="15" t="s">
        <v>144</v>
      </c>
      <c r="F60" s="16">
        <v>43493</v>
      </c>
      <c r="G60" s="16">
        <v>43503</v>
      </c>
      <c r="H60" s="13">
        <v>905217</v>
      </c>
      <c r="I60" s="17">
        <v>790</v>
      </c>
    </row>
    <row r="61" spans="1:9" ht="24.75" customHeight="1" x14ac:dyDescent="0.25">
      <c r="A61" s="12">
        <v>32</v>
      </c>
      <c r="B61" s="13" t="s">
        <v>145</v>
      </c>
      <c r="C61" s="14" t="s">
        <v>149</v>
      </c>
      <c r="D61" s="15" t="s">
        <v>150</v>
      </c>
      <c r="E61" s="15" t="s">
        <v>151</v>
      </c>
      <c r="F61" s="16">
        <v>43493</v>
      </c>
      <c r="G61" s="16">
        <v>43503</v>
      </c>
      <c r="H61" s="13">
        <v>905249</v>
      </c>
      <c r="I61" s="17">
        <v>790</v>
      </c>
    </row>
    <row r="62" spans="1:9" x14ac:dyDescent="0.25">
      <c r="A62" s="12">
        <v>33</v>
      </c>
      <c r="B62" s="13" t="s">
        <v>146</v>
      </c>
      <c r="C62" s="14" t="s">
        <v>147</v>
      </c>
      <c r="D62" s="15" t="s">
        <v>26</v>
      </c>
      <c r="E62" s="15" t="s">
        <v>148</v>
      </c>
      <c r="F62" s="16">
        <v>43494</v>
      </c>
      <c r="G62" s="16">
        <v>43504</v>
      </c>
      <c r="H62" s="13">
        <v>901882</v>
      </c>
      <c r="I62" s="17">
        <v>790</v>
      </c>
    </row>
    <row r="63" spans="1:9" x14ac:dyDescent="0.25">
      <c r="A63" s="12">
        <v>34</v>
      </c>
      <c r="B63" s="13" t="s">
        <v>152</v>
      </c>
      <c r="C63" s="14" t="s">
        <v>153</v>
      </c>
      <c r="D63" s="15" t="s">
        <v>154</v>
      </c>
      <c r="E63" s="15" t="s">
        <v>155</v>
      </c>
      <c r="F63" s="16">
        <v>43495</v>
      </c>
      <c r="G63" s="16">
        <v>43504</v>
      </c>
      <c r="H63" s="13"/>
      <c r="I63" s="17">
        <v>790</v>
      </c>
    </row>
    <row r="64" spans="1:9" ht="25.5" x14ac:dyDescent="0.25">
      <c r="A64" s="12">
        <v>35</v>
      </c>
      <c r="B64" s="13" t="s">
        <v>431</v>
      </c>
      <c r="C64" s="14" t="s">
        <v>432</v>
      </c>
      <c r="D64" s="15" t="s">
        <v>433</v>
      </c>
      <c r="E64" s="15" t="s">
        <v>434</v>
      </c>
      <c r="F64" s="16">
        <v>43496</v>
      </c>
      <c r="G64" s="16">
        <v>43507</v>
      </c>
      <c r="H64" s="13">
        <v>902297</v>
      </c>
      <c r="I64" s="17">
        <v>790</v>
      </c>
    </row>
    <row r="65" spans="1:9" x14ac:dyDescent="0.25">
      <c r="A65" s="27"/>
      <c r="B65" s="41"/>
      <c r="C65" s="28"/>
      <c r="D65" s="28"/>
      <c r="E65" s="28"/>
      <c r="F65" s="46"/>
      <c r="G65" s="47"/>
      <c r="H65" s="48"/>
      <c r="I65" s="45"/>
    </row>
    <row r="66" spans="1:9" x14ac:dyDescent="0.25">
      <c r="A66" s="27"/>
      <c r="B66" s="41"/>
      <c r="C66" s="42"/>
      <c r="D66" s="43"/>
      <c r="E66" s="43"/>
      <c r="F66" s="44"/>
      <c r="G66" s="44"/>
      <c r="H66" s="41"/>
      <c r="I66" s="45"/>
    </row>
    <row r="67" spans="1:9" x14ac:dyDescent="0.25">
      <c r="A67" s="27"/>
      <c r="B67" s="41"/>
      <c r="C67" s="42"/>
      <c r="D67" s="43"/>
      <c r="E67" s="43"/>
      <c r="F67" s="44"/>
      <c r="G67" s="44"/>
      <c r="H67" s="41"/>
      <c r="I67" s="45"/>
    </row>
    <row r="68" spans="1:9" x14ac:dyDescent="0.25">
      <c r="A68" s="27"/>
      <c r="B68" s="41"/>
      <c r="C68" s="42"/>
      <c r="D68" s="43"/>
      <c r="E68" s="43"/>
      <c r="F68" s="44"/>
      <c r="G68" s="44"/>
      <c r="H68" s="41"/>
      <c r="I68" s="45"/>
    </row>
    <row r="69" spans="1:9" x14ac:dyDescent="0.25">
      <c r="A69" s="27"/>
      <c r="B69" s="41"/>
      <c r="C69" s="42"/>
      <c r="D69" s="43"/>
      <c r="E69" s="43"/>
      <c r="F69" s="44"/>
      <c r="G69" s="44"/>
      <c r="H69" s="41"/>
      <c r="I69" s="45"/>
    </row>
    <row r="70" spans="1:9" ht="15.75" thickBot="1" x14ac:dyDescent="0.3">
      <c r="A70" s="27"/>
      <c r="B70" s="27"/>
      <c r="C70" s="28"/>
      <c r="D70" s="28"/>
      <c r="E70" s="28"/>
    </row>
    <row r="71" spans="1:9" ht="18" thickBot="1" x14ac:dyDescent="0.3">
      <c r="A71" s="27"/>
      <c r="B71" s="81" t="s">
        <v>604</v>
      </c>
      <c r="C71" s="81"/>
      <c r="D71" s="28"/>
      <c r="E71" s="28"/>
      <c r="G71" s="75" t="s">
        <v>16</v>
      </c>
      <c r="H71" s="76"/>
      <c r="I71" s="29">
        <f>SUM(I50:I64)</f>
        <v>11850</v>
      </c>
    </row>
    <row r="72" spans="1:9" ht="15.75" thickBot="1" x14ac:dyDescent="0.3">
      <c r="A72"/>
      <c r="B72"/>
      <c r="C72"/>
      <c r="D72"/>
      <c r="E72"/>
      <c r="F72"/>
      <c r="G72"/>
      <c r="H72"/>
      <c r="I72" s="30"/>
    </row>
    <row r="73" spans="1:9" ht="18" thickBot="1" x14ac:dyDescent="0.3">
      <c r="A73"/>
      <c r="B73" s="81">
        <f>20+15</f>
        <v>35</v>
      </c>
      <c r="C73" s="81"/>
      <c r="D73"/>
      <c r="E73"/>
      <c r="F73"/>
      <c r="G73" s="79" t="s">
        <v>252</v>
      </c>
      <c r="H73" s="80"/>
      <c r="I73" s="67">
        <f>SUM(I71,I34)</f>
        <v>26210</v>
      </c>
    </row>
    <row r="74" spans="1:9" x14ac:dyDescent="0.25">
      <c r="A74"/>
      <c r="B74" s="78" t="s">
        <v>17</v>
      </c>
      <c r="C74" s="78"/>
      <c r="D74"/>
      <c r="E74"/>
      <c r="F74"/>
      <c r="G74"/>
      <c r="H74"/>
      <c r="I74"/>
    </row>
  </sheetData>
  <mergeCells count="23">
    <mergeCell ref="B74:C74"/>
    <mergeCell ref="G73:H73"/>
    <mergeCell ref="C48:D48"/>
    <mergeCell ref="F48:G48"/>
    <mergeCell ref="B71:C71"/>
    <mergeCell ref="G71:H71"/>
    <mergeCell ref="B73:C73"/>
    <mergeCell ref="C4:G5"/>
    <mergeCell ref="C41:G42"/>
    <mergeCell ref="A46:B46"/>
    <mergeCell ref="D46:E47"/>
    <mergeCell ref="G46:I46"/>
    <mergeCell ref="A47:B47"/>
    <mergeCell ref="B36:C36"/>
    <mergeCell ref="B37:C37"/>
    <mergeCell ref="B34:C34"/>
    <mergeCell ref="G34:H34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4:I77"/>
  <sheetViews>
    <sheetView view="pageLayout" topLeftCell="E58" zoomScale="70" zoomScaleNormal="85" zoomScaleSheetLayoutView="100" zoomScalePageLayoutView="70" workbookViewId="0">
      <selection activeCell="I73" sqref="I73"/>
    </sheetView>
  </sheetViews>
  <sheetFormatPr baseColWidth="10" defaultRowHeight="15" x14ac:dyDescent="0.25"/>
  <cols>
    <col min="1" max="1" width="5.7109375" style="6" customWidth="1"/>
    <col min="2" max="2" width="13.140625" style="6" customWidth="1"/>
    <col min="3" max="3" width="48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8" t="s">
        <v>90</v>
      </c>
      <c r="D4" s="68"/>
      <c r="E4" s="68"/>
      <c r="F4" s="68"/>
      <c r="G4" s="68"/>
    </row>
    <row r="5" spans="1:9" x14ac:dyDescent="0.25">
      <c r="C5" s="68"/>
      <c r="D5" s="68"/>
      <c r="E5" s="68"/>
      <c r="F5" s="68"/>
      <c r="G5" s="68"/>
    </row>
    <row r="9" spans="1:9" ht="21" customHeight="1" x14ac:dyDescent="0.25">
      <c r="A9" s="69" t="s">
        <v>0</v>
      </c>
      <c r="B9" s="69"/>
      <c r="C9" s="1" t="s">
        <v>33</v>
      </c>
      <c r="D9" s="70" t="s">
        <v>15</v>
      </c>
      <c r="E9" s="70"/>
      <c r="F9" s="2" t="s">
        <v>1</v>
      </c>
      <c r="G9" s="71" t="s">
        <v>34</v>
      </c>
      <c r="H9" s="72"/>
      <c r="I9" s="72"/>
    </row>
    <row r="10" spans="1:9" ht="15.75" customHeight="1" x14ac:dyDescent="0.25">
      <c r="A10" s="69" t="s">
        <v>2</v>
      </c>
      <c r="B10" s="69"/>
      <c r="C10" s="3" t="s">
        <v>14</v>
      </c>
      <c r="D10" s="70"/>
      <c r="E10" s="70"/>
    </row>
    <row r="11" spans="1:9" ht="15.95" customHeight="1" thickBot="1" x14ac:dyDescent="0.3">
      <c r="C11" s="77" t="s">
        <v>3</v>
      </c>
      <c r="D11" s="77"/>
      <c r="E11" s="40"/>
      <c r="F11" s="77" t="s">
        <v>4</v>
      </c>
      <c r="G11" s="77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9" customFormat="1" ht="25.5" x14ac:dyDescent="0.2">
      <c r="A13" s="12">
        <v>1</v>
      </c>
      <c r="B13" s="13" t="s">
        <v>244</v>
      </c>
      <c r="C13" s="14" t="s">
        <v>161</v>
      </c>
      <c r="D13" s="15" t="s">
        <v>162</v>
      </c>
      <c r="E13" s="15" t="s">
        <v>163</v>
      </c>
      <c r="F13" s="16">
        <v>43496</v>
      </c>
      <c r="G13" s="16">
        <v>43507</v>
      </c>
      <c r="H13" s="13" t="s">
        <v>164</v>
      </c>
      <c r="I13" s="17">
        <v>790</v>
      </c>
    </row>
    <row r="14" spans="1:9" s="18" customFormat="1" ht="29.25" customHeight="1" x14ac:dyDescent="0.2">
      <c r="A14" s="12">
        <v>2</v>
      </c>
      <c r="B14" s="13" t="s">
        <v>245</v>
      </c>
      <c r="C14" s="14" t="s">
        <v>165</v>
      </c>
      <c r="D14" s="15" t="s">
        <v>166</v>
      </c>
      <c r="E14" s="15" t="s">
        <v>167</v>
      </c>
      <c r="F14" s="16">
        <v>43497</v>
      </c>
      <c r="G14" s="16">
        <v>43509</v>
      </c>
      <c r="H14" s="13">
        <v>901770</v>
      </c>
      <c r="I14" s="17">
        <v>790</v>
      </c>
    </row>
    <row r="15" spans="1:9" s="20" customFormat="1" ht="25.5" x14ac:dyDescent="0.2">
      <c r="A15" s="12">
        <v>3</v>
      </c>
      <c r="B15" s="13" t="s">
        <v>246</v>
      </c>
      <c r="C15" s="14" t="s">
        <v>168</v>
      </c>
      <c r="D15" s="15" t="s">
        <v>169</v>
      </c>
      <c r="E15" s="15" t="s">
        <v>170</v>
      </c>
      <c r="F15" s="16">
        <v>43497</v>
      </c>
      <c r="G15" s="16">
        <v>43509</v>
      </c>
      <c r="H15" s="13">
        <v>902422</v>
      </c>
      <c r="I15" s="17">
        <v>790</v>
      </c>
    </row>
    <row r="16" spans="1:9" s="20" customFormat="1" ht="14.25" x14ac:dyDescent="0.2">
      <c r="A16" s="12">
        <v>4</v>
      </c>
      <c r="B16" s="13" t="s">
        <v>171</v>
      </c>
      <c r="C16" s="14" t="s">
        <v>172</v>
      </c>
      <c r="D16" s="15" t="s">
        <v>173</v>
      </c>
      <c r="E16" s="15" t="s">
        <v>174</v>
      </c>
      <c r="F16" s="16">
        <v>43497</v>
      </c>
      <c r="G16" s="16">
        <v>43509</v>
      </c>
      <c r="H16" s="13">
        <v>902510</v>
      </c>
      <c r="I16" s="17">
        <v>790</v>
      </c>
    </row>
    <row r="17" spans="1:9" s="37" customFormat="1" ht="24" customHeight="1" x14ac:dyDescent="0.2">
      <c r="A17" s="49">
        <v>5</v>
      </c>
      <c r="B17" s="49" t="s">
        <v>175</v>
      </c>
      <c r="C17" s="50" t="s">
        <v>176</v>
      </c>
      <c r="D17" s="51" t="s">
        <v>177</v>
      </c>
      <c r="E17" s="51" t="s">
        <v>248</v>
      </c>
      <c r="F17" s="52">
        <v>43501</v>
      </c>
      <c r="G17" s="52">
        <v>43570</v>
      </c>
      <c r="H17" s="49">
        <v>899256</v>
      </c>
      <c r="I17" s="17">
        <v>790</v>
      </c>
    </row>
    <row r="18" spans="1:9" s="19" customFormat="1" ht="25.5" x14ac:dyDescent="0.2">
      <c r="A18" s="12">
        <v>6</v>
      </c>
      <c r="B18" s="13" t="s">
        <v>178</v>
      </c>
      <c r="C18" s="14" t="s">
        <v>179</v>
      </c>
      <c r="D18" s="15" t="s">
        <v>180</v>
      </c>
      <c r="E18" s="15" t="s">
        <v>181</v>
      </c>
      <c r="F18" s="16">
        <v>43501</v>
      </c>
      <c r="G18" s="16">
        <v>43510</v>
      </c>
      <c r="H18" s="13">
        <v>902694</v>
      </c>
      <c r="I18" s="17">
        <v>790</v>
      </c>
    </row>
    <row r="19" spans="1:9" s="20" customFormat="1" ht="14.25" x14ac:dyDescent="0.2">
      <c r="A19" s="12">
        <v>7</v>
      </c>
      <c r="B19" s="13" t="s">
        <v>182</v>
      </c>
      <c r="C19" s="14" t="s">
        <v>183</v>
      </c>
      <c r="D19" s="15" t="s">
        <v>184</v>
      </c>
      <c r="E19" s="15" t="s">
        <v>185</v>
      </c>
      <c r="F19" s="16">
        <v>43502</v>
      </c>
      <c r="G19" s="16">
        <v>43511</v>
      </c>
      <c r="H19" s="13">
        <v>902708</v>
      </c>
      <c r="I19" s="17">
        <v>790</v>
      </c>
    </row>
    <row r="20" spans="1:9" s="20" customFormat="1" ht="14.25" x14ac:dyDescent="0.2">
      <c r="A20" s="12">
        <v>8</v>
      </c>
      <c r="B20" s="13" t="s">
        <v>186</v>
      </c>
      <c r="C20" s="14" t="s">
        <v>187</v>
      </c>
      <c r="D20" s="15" t="s">
        <v>188</v>
      </c>
      <c r="E20" s="15" t="s">
        <v>189</v>
      </c>
      <c r="F20" s="16">
        <v>43504</v>
      </c>
      <c r="G20" s="16">
        <v>43504</v>
      </c>
      <c r="H20" s="13">
        <v>907745</v>
      </c>
      <c r="I20" s="17">
        <v>790</v>
      </c>
    </row>
    <row r="21" spans="1:9" s="20" customFormat="1" ht="14.25" x14ac:dyDescent="0.2">
      <c r="A21" s="12">
        <v>9</v>
      </c>
      <c r="B21" s="13" t="s">
        <v>190</v>
      </c>
      <c r="C21" s="14" t="s">
        <v>191</v>
      </c>
      <c r="D21" s="15" t="s">
        <v>192</v>
      </c>
      <c r="E21" s="15" t="s">
        <v>193</v>
      </c>
      <c r="F21" s="16">
        <v>43504</v>
      </c>
      <c r="G21" s="16">
        <v>43515</v>
      </c>
      <c r="H21" s="13">
        <v>900999</v>
      </c>
      <c r="I21" s="17">
        <v>790</v>
      </c>
    </row>
    <row r="22" spans="1:9" s="18" customFormat="1" ht="12.75" x14ac:dyDescent="0.2">
      <c r="A22" s="12">
        <v>10</v>
      </c>
      <c r="B22" s="13" t="s">
        <v>194</v>
      </c>
      <c r="C22" s="14" t="s">
        <v>195</v>
      </c>
      <c r="D22" s="15" t="s">
        <v>196</v>
      </c>
      <c r="E22" s="15" t="s">
        <v>197</v>
      </c>
      <c r="F22" s="16">
        <v>43507</v>
      </c>
      <c r="G22" s="16">
        <v>43516</v>
      </c>
      <c r="H22" s="13">
        <v>907868</v>
      </c>
      <c r="I22" s="17">
        <v>790</v>
      </c>
    </row>
    <row r="23" spans="1:9" s="18" customFormat="1" ht="12.75" x14ac:dyDescent="0.2">
      <c r="A23" s="12">
        <v>11</v>
      </c>
      <c r="B23" s="13" t="s">
        <v>375</v>
      </c>
      <c r="C23" s="14" t="s">
        <v>376</v>
      </c>
      <c r="D23" s="15" t="s">
        <v>177</v>
      </c>
      <c r="E23" s="15" t="s">
        <v>377</v>
      </c>
      <c r="F23" s="16">
        <v>43507</v>
      </c>
      <c r="G23" s="16">
        <v>43516</v>
      </c>
      <c r="H23" s="13">
        <v>907936</v>
      </c>
      <c r="I23" s="17">
        <v>790</v>
      </c>
    </row>
    <row r="24" spans="1:9" s="20" customFormat="1" ht="14.25" x14ac:dyDescent="0.2">
      <c r="A24" s="12">
        <v>12</v>
      </c>
      <c r="B24" s="13" t="s">
        <v>247</v>
      </c>
      <c r="C24" s="14" t="s">
        <v>198</v>
      </c>
      <c r="D24" s="15" t="s">
        <v>199</v>
      </c>
      <c r="E24" s="15" t="s">
        <v>200</v>
      </c>
      <c r="F24" s="16">
        <v>43507</v>
      </c>
      <c r="G24" s="16">
        <v>43516</v>
      </c>
      <c r="H24" s="13">
        <v>907956</v>
      </c>
      <c r="I24" s="17">
        <v>790</v>
      </c>
    </row>
    <row r="25" spans="1:9" s="18" customFormat="1" ht="12.75" x14ac:dyDescent="0.2">
      <c r="A25" s="12">
        <v>13</v>
      </c>
      <c r="B25" s="13" t="s">
        <v>201</v>
      </c>
      <c r="C25" s="14" t="s">
        <v>202</v>
      </c>
      <c r="D25" s="15" t="s">
        <v>203</v>
      </c>
      <c r="E25" s="15" t="s">
        <v>204</v>
      </c>
      <c r="F25" s="16" t="s">
        <v>205</v>
      </c>
      <c r="G25" s="16">
        <v>43516</v>
      </c>
      <c r="H25" s="13">
        <v>908052</v>
      </c>
      <c r="I25" s="17">
        <v>790</v>
      </c>
    </row>
    <row r="26" spans="1:9" s="26" customFormat="1" ht="28.5" customHeight="1" x14ac:dyDescent="0.2">
      <c r="A26" s="12">
        <v>14</v>
      </c>
      <c r="B26" s="13" t="s">
        <v>24</v>
      </c>
      <c r="C26" s="21" t="s">
        <v>206</v>
      </c>
      <c r="D26" s="21" t="s">
        <v>207</v>
      </c>
      <c r="E26" s="21" t="s">
        <v>208</v>
      </c>
      <c r="F26" s="22">
        <v>43510</v>
      </c>
      <c r="G26" s="23">
        <v>43521</v>
      </c>
      <c r="H26" s="13">
        <v>888272</v>
      </c>
      <c r="I26" s="25">
        <v>790</v>
      </c>
    </row>
    <row r="27" spans="1:9" s="20" customFormat="1" ht="26.25" thickBot="1" x14ac:dyDescent="0.25">
      <c r="A27" s="12">
        <v>15</v>
      </c>
      <c r="B27" s="13" t="s">
        <v>209</v>
      </c>
      <c r="C27" s="15" t="s">
        <v>210</v>
      </c>
      <c r="D27" s="15" t="s">
        <v>211</v>
      </c>
      <c r="E27" s="15" t="s">
        <v>212</v>
      </c>
      <c r="F27" s="16">
        <v>43515</v>
      </c>
      <c r="G27" s="16">
        <v>43515</v>
      </c>
      <c r="H27" s="13">
        <v>901049</v>
      </c>
      <c r="I27" s="17">
        <v>790</v>
      </c>
    </row>
    <row r="28" spans="1:9" s="20" customFormat="1" ht="14.25" x14ac:dyDescent="0.2">
      <c r="A28" s="27"/>
      <c r="B28" s="41"/>
      <c r="C28" s="43"/>
      <c r="D28" s="43"/>
      <c r="E28" s="43"/>
      <c r="F28" s="44"/>
      <c r="G28" s="44"/>
      <c r="H28" s="41"/>
      <c r="I28" s="45"/>
    </row>
    <row r="29" spans="1:9" s="20" customFormat="1" ht="14.25" x14ac:dyDescent="0.2">
      <c r="A29" s="27"/>
      <c r="B29" s="41"/>
      <c r="C29" s="43"/>
      <c r="D29" s="43"/>
      <c r="E29" s="43"/>
      <c r="F29" s="44"/>
      <c r="G29" s="44"/>
      <c r="H29" s="41"/>
      <c r="I29" s="45"/>
    </row>
    <row r="30" spans="1:9" s="20" customFormat="1" ht="14.25" x14ac:dyDescent="0.2">
      <c r="A30" s="27"/>
      <c r="B30" s="41"/>
      <c r="C30" s="43"/>
      <c r="D30" s="43"/>
      <c r="E30" s="43"/>
      <c r="F30" s="44"/>
      <c r="G30" s="44"/>
      <c r="H30" s="41"/>
      <c r="I30" s="45"/>
    </row>
    <row r="31" spans="1:9" ht="15.75" thickBot="1" x14ac:dyDescent="0.3">
      <c r="B31"/>
      <c r="C31"/>
      <c r="D31"/>
      <c r="E31"/>
      <c r="F31"/>
      <c r="G31"/>
      <c r="H31"/>
      <c r="I31"/>
    </row>
    <row r="32" spans="1:9" ht="24" customHeight="1" thickBot="1" x14ac:dyDescent="0.3">
      <c r="A32" s="27"/>
      <c r="B32" s="73"/>
      <c r="C32" s="73"/>
      <c r="D32" s="28"/>
      <c r="E32" s="28"/>
      <c r="G32" s="75" t="s">
        <v>16</v>
      </c>
      <c r="H32" s="76"/>
      <c r="I32" s="29">
        <f>SUM(I13:I27)</f>
        <v>11850</v>
      </c>
    </row>
    <row r="33" spans="1:9" x14ac:dyDescent="0.25">
      <c r="A33"/>
      <c r="B33"/>
      <c r="C33"/>
      <c r="D33"/>
      <c r="E33"/>
      <c r="F33"/>
      <c r="G33" s="53"/>
      <c r="H33" s="53"/>
      <c r="I33" s="54"/>
    </row>
    <row r="34" spans="1:9" ht="18" customHeight="1" x14ac:dyDescent="0.25">
      <c r="A34"/>
      <c r="B34" s="73"/>
      <c r="C34" s="73"/>
      <c r="D34"/>
      <c r="E34"/>
      <c r="F34"/>
      <c r="G34" s="84"/>
      <c r="H34" s="84"/>
      <c r="I34" s="55"/>
    </row>
    <row r="35" spans="1:9" ht="15" customHeight="1" x14ac:dyDescent="0.25">
      <c r="A35"/>
      <c r="B35" s="74"/>
      <c r="C35" s="74"/>
      <c r="D35"/>
      <c r="E35"/>
      <c r="F35"/>
      <c r="G35" s="53"/>
      <c r="H35" s="53"/>
      <c r="I35" s="53"/>
    </row>
    <row r="36" spans="1:9" x14ac:dyDescent="0.25">
      <c r="A36"/>
      <c r="B36" s="61"/>
      <c r="C36" s="61"/>
      <c r="D36"/>
      <c r="E36"/>
      <c r="F36"/>
      <c r="G36"/>
      <c r="H36"/>
      <c r="I36"/>
    </row>
    <row r="37" spans="1:9" x14ac:dyDescent="0.25">
      <c r="A37"/>
      <c r="B37" s="61"/>
      <c r="C37" s="61"/>
      <c r="D37"/>
      <c r="E37"/>
      <c r="F37"/>
      <c r="G37"/>
      <c r="H37"/>
      <c r="I37"/>
    </row>
    <row r="38" spans="1:9" x14ac:dyDescent="0.25">
      <c r="A38"/>
      <c r="B38" s="61"/>
      <c r="C38" s="61"/>
      <c r="D38"/>
      <c r="E38"/>
      <c r="F38"/>
      <c r="G38"/>
      <c r="H38"/>
      <c r="I38"/>
    </row>
    <row r="39" spans="1:9" x14ac:dyDescent="0.25">
      <c r="A39"/>
      <c r="B39" s="61"/>
      <c r="C39" s="61"/>
      <c r="D39"/>
      <c r="E39"/>
      <c r="F39"/>
      <c r="G39"/>
      <c r="H39"/>
      <c r="I39"/>
    </row>
    <row r="40" spans="1:9" x14ac:dyDescent="0.25">
      <c r="B40" s="27"/>
      <c r="C40" s="28"/>
    </row>
    <row r="47" spans="1:9" x14ac:dyDescent="0.25">
      <c r="C47" s="68" t="s">
        <v>90</v>
      </c>
      <c r="D47" s="68"/>
      <c r="E47" s="68"/>
      <c r="F47" s="68"/>
      <c r="G47" s="68"/>
    </row>
    <row r="48" spans="1:9" x14ac:dyDescent="0.25">
      <c r="C48" s="68"/>
      <c r="D48" s="68"/>
      <c r="E48" s="68"/>
      <c r="F48" s="68"/>
      <c r="G48" s="68"/>
    </row>
    <row r="52" spans="1:9" ht="15.75" x14ac:dyDescent="0.25">
      <c r="A52" s="69" t="s">
        <v>0</v>
      </c>
      <c r="B52" s="69"/>
      <c r="C52" s="1" t="s">
        <v>33</v>
      </c>
      <c r="D52" s="70" t="s">
        <v>15</v>
      </c>
      <c r="E52" s="70"/>
      <c r="F52" s="2" t="s">
        <v>1</v>
      </c>
      <c r="G52" s="71" t="s">
        <v>34</v>
      </c>
      <c r="H52" s="72"/>
      <c r="I52" s="72"/>
    </row>
    <row r="53" spans="1:9" ht="15.75" x14ac:dyDescent="0.25">
      <c r="A53" s="69" t="s">
        <v>2</v>
      </c>
      <c r="B53" s="69"/>
      <c r="C53" s="3" t="s">
        <v>14</v>
      </c>
      <c r="D53" s="70"/>
      <c r="E53" s="70"/>
    </row>
    <row r="54" spans="1:9" ht="15.75" thickBot="1" x14ac:dyDescent="0.3">
      <c r="C54" s="77" t="s">
        <v>3</v>
      </c>
      <c r="D54" s="77"/>
      <c r="E54" s="40"/>
      <c r="F54" s="77" t="s">
        <v>4</v>
      </c>
      <c r="G54" s="77"/>
    </row>
    <row r="55" spans="1:9" ht="15.75" thickBot="1" x14ac:dyDescent="0.3">
      <c r="A55" s="7" t="s">
        <v>5</v>
      </c>
      <c r="B55" s="8" t="s">
        <v>6</v>
      </c>
      <c r="C55" s="8" t="s">
        <v>7</v>
      </c>
      <c r="D55" s="8" t="s">
        <v>8</v>
      </c>
      <c r="E55" s="8" t="s">
        <v>9</v>
      </c>
      <c r="F55" s="9" t="s">
        <v>10</v>
      </c>
      <c r="G55" s="8" t="s">
        <v>11</v>
      </c>
      <c r="H55" s="9" t="s">
        <v>12</v>
      </c>
      <c r="I55" s="10" t="s">
        <v>13</v>
      </c>
    </row>
    <row r="56" spans="1:9" ht="25.5" x14ac:dyDescent="0.25">
      <c r="A56" s="12">
        <v>16</v>
      </c>
      <c r="B56" s="13" t="s">
        <v>249</v>
      </c>
      <c r="C56" s="14" t="s">
        <v>213</v>
      </c>
      <c r="D56" s="15" t="s">
        <v>214</v>
      </c>
      <c r="E56" s="15" t="s">
        <v>215</v>
      </c>
      <c r="F56" s="16">
        <v>43514</v>
      </c>
      <c r="G56" s="16">
        <v>43523</v>
      </c>
      <c r="H56" s="13">
        <v>909852</v>
      </c>
      <c r="I56" s="17">
        <v>790</v>
      </c>
    </row>
    <row r="57" spans="1:9" ht="26.25" customHeight="1" x14ac:dyDescent="0.25">
      <c r="A57" s="12">
        <v>17</v>
      </c>
      <c r="B57" s="13" t="s">
        <v>250</v>
      </c>
      <c r="C57" s="14" t="s">
        <v>216</v>
      </c>
      <c r="D57" s="57" t="s">
        <v>217</v>
      </c>
      <c r="E57" s="15" t="s">
        <v>218</v>
      </c>
      <c r="F57" s="16">
        <v>43516</v>
      </c>
      <c r="G57" s="16">
        <v>43527</v>
      </c>
      <c r="H57" s="13">
        <v>901067</v>
      </c>
      <c r="I57" s="17">
        <v>790</v>
      </c>
    </row>
    <row r="58" spans="1:9" x14ac:dyDescent="0.25">
      <c r="A58" s="12">
        <v>18</v>
      </c>
      <c r="B58" s="13" t="s">
        <v>251</v>
      </c>
      <c r="C58" s="58" t="s">
        <v>435</v>
      </c>
      <c r="D58" s="31" t="s">
        <v>31</v>
      </c>
      <c r="E58" s="59" t="s">
        <v>436</v>
      </c>
      <c r="F58" s="23">
        <v>43516</v>
      </c>
      <c r="G58" s="23">
        <v>43525</v>
      </c>
      <c r="H58" s="24">
        <v>897847</v>
      </c>
      <c r="I58" s="17">
        <v>790</v>
      </c>
    </row>
    <row r="59" spans="1:9" ht="25.5" x14ac:dyDescent="0.25">
      <c r="A59" s="12">
        <v>19</v>
      </c>
      <c r="B59" s="13" t="s">
        <v>430</v>
      </c>
      <c r="C59" s="14" t="s">
        <v>32</v>
      </c>
      <c r="D59" s="15" t="s">
        <v>169</v>
      </c>
      <c r="E59" s="15" t="s">
        <v>219</v>
      </c>
      <c r="F59" s="16">
        <v>43518</v>
      </c>
      <c r="G59" s="16">
        <v>43525</v>
      </c>
      <c r="H59" s="13">
        <v>897916</v>
      </c>
      <c r="I59" s="17">
        <v>790</v>
      </c>
    </row>
    <row r="60" spans="1:9" ht="25.5" x14ac:dyDescent="0.25">
      <c r="A60" s="49">
        <v>20</v>
      </c>
      <c r="B60" s="13" t="s">
        <v>220</v>
      </c>
      <c r="C60" s="14" t="s">
        <v>221</v>
      </c>
      <c r="D60" s="15" t="s">
        <v>222</v>
      </c>
      <c r="E60" s="15" t="s">
        <v>223</v>
      </c>
      <c r="F60" s="16">
        <v>43511</v>
      </c>
      <c r="G60" s="16">
        <v>43522</v>
      </c>
      <c r="H60" s="13">
        <v>909725</v>
      </c>
      <c r="I60" s="17">
        <v>790</v>
      </c>
    </row>
    <row r="61" spans="1:9" x14ac:dyDescent="0.25">
      <c r="A61" s="12">
        <v>21</v>
      </c>
      <c r="B61" s="49" t="s">
        <v>224</v>
      </c>
      <c r="C61" s="50" t="s">
        <v>225</v>
      </c>
      <c r="D61" s="51" t="s">
        <v>226</v>
      </c>
      <c r="E61" s="51" t="s">
        <v>227</v>
      </c>
      <c r="F61" s="52">
        <v>43517</v>
      </c>
      <c r="G61" s="52">
        <v>43522</v>
      </c>
      <c r="H61" s="49">
        <v>898005</v>
      </c>
      <c r="I61" s="17">
        <v>790</v>
      </c>
    </row>
    <row r="62" spans="1:9" x14ac:dyDescent="0.25">
      <c r="A62" s="12">
        <v>22</v>
      </c>
      <c r="B62" s="13" t="s">
        <v>228</v>
      </c>
      <c r="C62" s="14" t="s">
        <v>229</v>
      </c>
      <c r="D62" s="15" t="s">
        <v>230</v>
      </c>
      <c r="E62" s="15" t="s">
        <v>231</v>
      </c>
      <c r="F62" s="16">
        <v>43522</v>
      </c>
      <c r="G62" s="16">
        <v>43531</v>
      </c>
      <c r="H62" s="13">
        <v>898507</v>
      </c>
      <c r="I62" s="17">
        <v>790</v>
      </c>
    </row>
    <row r="63" spans="1:9" ht="25.5" x14ac:dyDescent="0.25">
      <c r="A63" s="12">
        <v>23</v>
      </c>
      <c r="B63" s="13" t="s">
        <v>232</v>
      </c>
      <c r="C63" s="14" t="s">
        <v>233</v>
      </c>
      <c r="D63" s="15" t="s">
        <v>234</v>
      </c>
      <c r="E63" s="15" t="s">
        <v>235</v>
      </c>
      <c r="F63" s="16">
        <v>43522</v>
      </c>
      <c r="G63" s="16">
        <v>43531</v>
      </c>
      <c r="H63" s="13">
        <v>888414</v>
      </c>
      <c r="I63" s="17">
        <v>790</v>
      </c>
    </row>
    <row r="64" spans="1:9" ht="38.25" x14ac:dyDescent="0.25">
      <c r="A64" s="12">
        <v>24</v>
      </c>
      <c r="B64" s="13" t="s">
        <v>236</v>
      </c>
      <c r="C64" s="14" t="s">
        <v>237</v>
      </c>
      <c r="D64" s="15" t="s">
        <v>238</v>
      </c>
      <c r="E64" s="15" t="s">
        <v>239</v>
      </c>
      <c r="F64" s="16">
        <v>43521</v>
      </c>
      <c r="G64" s="16">
        <v>43530</v>
      </c>
      <c r="H64" s="13"/>
      <c r="I64" s="17">
        <v>790</v>
      </c>
    </row>
    <row r="65" spans="1:9" ht="30.75" customHeight="1" x14ac:dyDescent="0.25">
      <c r="A65" s="12">
        <v>25</v>
      </c>
      <c r="B65" s="13" t="s">
        <v>240</v>
      </c>
      <c r="C65" s="14" t="s">
        <v>241</v>
      </c>
      <c r="D65" s="15" t="s">
        <v>242</v>
      </c>
      <c r="E65" s="15" t="s">
        <v>243</v>
      </c>
      <c r="F65" s="16">
        <v>43521</v>
      </c>
      <c r="G65" s="16">
        <v>43530</v>
      </c>
      <c r="H65" s="13">
        <v>898330</v>
      </c>
      <c r="I65" s="17">
        <v>790</v>
      </c>
    </row>
    <row r="66" spans="1:9" x14ac:dyDescent="0.25">
      <c r="A66" s="27"/>
      <c r="B66" s="41"/>
      <c r="C66" s="42"/>
      <c r="D66" s="43"/>
      <c r="E66" s="43"/>
      <c r="F66" s="44"/>
      <c r="G66" s="44"/>
      <c r="H66" s="41"/>
      <c r="I66" s="45"/>
    </row>
    <row r="67" spans="1:9" x14ac:dyDescent="0.25">
      <c r="A67" s="27"/>
      <c r="B67" s="41"/>
      <c r="C67" s="42"/>
      <c r="D67" s="43"/>
      <c r="E67" s="43"/>
      <c r="F67" s="44"/>
      <c r="G67" s="44"/>
      <c r="H67" s="41"/>
      <c r="I67" s="45"/>
    </row>
    <row r="69" spans="1:9" ht="15.75" thickBot="1" x14ac:dyDescent="0.3">
      <c r="A69"/>
      <c r="B69"/>
      <c r="C69"/>
      <c r="D69"/>
      <c r="E69"/>
      <c r="F69"/>
      <c r="G69"/>
      <c r="H69"/>
      <c r="I69"/>
    </row>
    <row r="70" spans="1:9" ht="18" thickBot="1" x14ac:dyDescent="0.3">
      <c r="A70" s="27"/>
      <c r="B70" s="81">
        <v>25</v>
      </c>
      <c r="C70" s="81"/>
      <c r="D70" s="28"/>
      <c r="E70" s="28"/>
      <c r="G70" s="75" t="s">
        <v>16</v>
      </c>
      <c r="H70" s="76"/>
      <c r="I70" s="29">
        <f>SUM(I56:I65)</f>
        <v>7900</v>
      </c>
    </row>
    <row r="71" spans="1:9" ht="15.75" thickBot="1" x14ac:dyDescent="0.3">
      <c r="A71"/>
      <c r="B71"/>
      <c r="C71"/>
      <c r="D71"/>
      <c r="E71"/>
      <c r="F71"/>
      <c r="G71"/>
      <c r="H71"/>
      <c r="I71" s="30"/>
    </row>
    <row r="72" spans="1:9" ht="18" thickBot="1" x14ac:dyDescent="0.3">
      <c r="A72"/>
      <c r="B72" s="81">
        <f>35+25</f>
        <v>60</v>
      </c>
      <c r="C72" s="81"/>
      <c r="D72"/>
      <c r="E72"/>
      <c r="F72"/>
      <c r="G72" s="82" t="s">
        <v>18</v>
      </c>
      <c r="H72" s="83"/>
      <c r="I72" s="66">
        <f>I70+'ENERO 2019'!I73</f>
        <v>34110</v>
      </c>
    </row>
    <row r="73" spans="1:9" x14ac:dyDescent="0.25">
      <c r="A73"/>
      <c r="B73" s="78" t="s">
        <v>17</v>
      </c>
      <c r="C73" s="78"/>
      <c r="D73"/>
      <c r="E73"/>
      <c r="F73"/>
      <c r="G73"/>
      <c r="H73"/>
      <c r="I73"/>
    </row>
    <row r="74" spans="1:9" x14ac:dyDescent="0.25">
      <c r="A74"/>
      <c r="B74"/>
      <c r="C74"/>
      <c r="D74"/>
      <c r="E74"/>
      <c r="F74"/>
      <c r="G74"/>
      <c r="H74"/>
      <c r="I74"/>
    </row>
    <row r="75" spans="1:9" x14ac:dyDescent="0.25">
      <c r="A75"/>
      <c r="B75"/>
      <c r="C75"/>
      <c r="D75"/>
      <c r="E75"/>
      <c r="F75"/>
      <c r="G75"/>
      <c r="H75"/>
      <c r="I75"/>
    </row>
    <row r="76" spans="1:9" x14ac:dyDescent="0.25">
      <c r="A76"/>
      <c r="B76"/>
      <c r="C76"/>
      <c r="D76"/>
      <c r="E76"/>
      <c r="F76"/>
      <c r="G76"/>
      <c r="H76"/>
      <c r="I76"/>
    </row>
    <row r="77" spans="1:9" x14ac:dyDescent="0.25">
      <c r="A77"/>
      <c r="B77"/>
      <c r="C77"/>
      <c r="D77"/>
      <c r="E77"/>
      <c r="F77"/>
      <c r="G77"/>
      <c r="H77"/>
      <c r="I77"/>
    </row>
  </sheetData>
  <mergeCells count="24">
    <mergeCell ref="B73:C73"/>
    <mergeCell ref="C4:G5"/>
    <mergeCell ref="C47:G48"/>
    <mergeCell ref="C54:D54"/>
    <mergeCell ref="F54:G54"/>
    <mergeCell ref="B70:C70"/>
    <mergeCell ref="G70:H70"/>
    <mergeCell ref="B72:C72"/>
    <mergeCell ref="G72:H72"/>
    <mergeCell ref="B32:C32"/>
    <mergeCell ref="G32:H32"/>
    <mergeCell ref="B34:C34"/>
    <mergeCell ref="G34:H34"/>
    <mergeCell ref="B35:C35"/>
    <mergeCell ref="A52:B52"/>
    <mergeCell ref="D52:E53"/>
    <mergeCell ref="G52:I52"/>
    <mergeCell ref="A53:B53"/>
    <mergeCell ref="A9:B9"/>
    <mergeCell ref="D9:E10"/>
    <mergeCell ref="G9:I9"/>
    <mergeCell ref="A10:B10"/>
    <mergeCell ref="C11:D11"/>
    <mergeCell ref="F11:G11"/>
  </mergeCells>
  <pageMargins left="0.7" right="0.7" top="0.75" bottom="0.75" header="0.3" footer="0.3"/>
  <pageSetup paperSize="5" scale="70" fitToHeight="0" orientation="landscape" r:id="rId1"/>
  <headerFooter>
    <oddFooter>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4:I81"/>
  <sheetViews>
    <sheetView view="pageLayout" topLeftCell="A64" zoomScale="70" zoomScaleNormal="85" zoomScaleSheetLayoutView="100" zoomScalePageLayoutView="70" workbookViewId="0">
      <selection activeCell="I76" sqref="I76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8" t="s">
        <v>90</v>
      </c>
      <c r="D4" s="68"/>
      <c r="E4" s="68"/>
      <c r="F4" s="68"/>
      <c r="G4" s="68"/>
    </row>
    <row r="5" spans="1:9" x14ac:dyDescent="0.25">
      <c r="C5" s="68"/>
      <c r="D5" s="68"/>
      <c r="E5" s="68"/>
      <c r="F5" s="68"/>
      <c r="G5" s="68"/>
    </row>
    <row r="9" spans="1:9" ht="21" customHeight="1" x14ac:dyDescent="0.25">
      <c r="A9" s="69" t="s">
        <v>0</v>
      </c>
      <c r="B9" s="69"/>
      <c r="C9" s="1" t="s">
        <v>313</v>
      </c>
      <c r="D9" s="70" t="s">
        <v>15</v>
      </c>
      <c r="E9" s="70"/>
      <c r="F9" s="2" t="s">
        <v>1</v>
      </c>
      <c r="G9" s="71" t="s">
        <v>312</v>
      </c>
      <c r="H9" s="72"/>
      <c r="I9" s="72"/>
    </row>
    <row r="10" spans="1:9" ht="15.75" customHeight="1" x14ac:dyDescent="0.25">
      <c r="A10" s="69" t="s">
        <v>2</v>
      </c>
      <c r="B10" s="69"/>
      <c r="C10" s="3" t="s">
        <v>14</v>
      </c>
      <c r="D10" s="70"/>
      <c r="E10" s="70"/>
    </row>
    <row r="11" spans="1:9" ht="15.75" thickBot="1" x14ac:dyDescent="0.3">
      <c r="C11" s="77" t="s">
        <v>3</v>
      </c>
      <c r="D11" s="77"/>
      <c r="E11" s="32"/>
      <c r="F11" s="77" t="s">
        <v>4</v>
      </c>
      <c r="G11" s="77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5.5" x14ac:dyDescent="0.2">
      <c r="A13" s="12">
        <v>1</v>
      </c>
      <c r="B13" s="13" t="s">
        <v>253</v>
      </c>
      <c r="C13" s="14" t="s">
        <v>254</v>
      </c>
      <c r="D13" s="15" t="s">
        <v>255</v>
      </c>
      <c r="E13" s="15" t="s">
        <v>256</v>
      </c>
      <c r="F13" s="16">
        <v>43530</v>
      </c>
      <c r="G13" s="16">
        <v>43539</v>
      </c>
      <c r="H13" s="13">
        <v>900156</v>
      </c>
      <c r="I13" s="17">
        <v>790</v>
      </c>
    </row>
    <row r="14" spans="1:9" s="19" customFormat="1" ht="14.25" x14ac:dyDescent="0.2">
      <c r="A14" s="12">
        <v>2</v>
      </c>
      <c r="B14" s="13" t="s">
        <v>257</v>
      </c>
      <c r="C14" s="14" t="s">
        <v>258</v>
      </c>
      <c r="D14" s="15" t="s">
        <v>259</v>
      </c>
      <c r="E14" s="15" t="s">
        <v>263</v>
      </c>
      <c r="F14" s="16">
        <v>43525</v>
      </c>
      <c r="G14" s="16">
        <v>43536</v>
      </c>
      <c r="H14" s="13">
        <v>909917</v>
      </c>
      <c r="I14" s="17">
        <v>790</v>
      </c>
    </row>
    <row r="15" spans="1:9" s="18" customFormat="1" ht="16.5" customHeight="1" x14ac:dyDescent="0.2">
      <c r="A15" s="12">
        <v>3</v>
      </c>
      <c r="B15" s="13" t="s">
        <v>260</v>
      </c>
      <c r="C15" s="14" t="s">
        <v>261</v>
      </c>
      <c r="D15" s="15" t="s">
        <v>262</v>
      </c>
      <c r="E15" s="15" t="s">
        <v>264</v>
      </c>
      <c r="F15" s="16">
        <v>43529</v>
      </c>
      <c r="G15" s="16">
        <v>43538</v>
      </c>
      <c r="H15" s="13">
        <v>888505</v>
      </c>
      <c r="I15" s="17">
        <v>790</v>
      </c>
    </row>
    <row r="16" spans="1:9" s="20" customFormat="1" ht="14.25" x14ac:dyDescent="0.2">
      <c r="A16" s="12">
        <v>4</v>
      </c>
      <c r="B16" s="13" t="s">
        <v>265</v>
      </c>
      <c r="C16" s="15" t="s">
        <v>266</v>
      </c>
      <c r="D16" s="26" t="s">
        <v>31</v>
      </c>
      <c r="E16" s="15" t="s">
        <v>267</v>
      </c>
      <c r="F16" s="16">
        <v>43531</v>
      </c>
      <c r="G16" s="16">
        <v>43543</v>
      </c>
      <c r="H16" s="13">
        <v>908888</v>
      </c>
      <c r="I16" s="17">
        <v>790</v>
      </c>
    </row>
    <row r="17" spans="1:9" s="20" customFormat="1" ht="25.5" x14ac:dyDescent="0.2">
      <c r="A17" s="12">
        <v>5</v>
      </c>
      <c r="B17" s="13" t="s">
        <v>268</v>
      </c>
      <c r="C17" s="14" t="s">
        <v>269</v>
      </c>
      <c r="D17" s="15" t="s">
        <v>270</v>
      </c>
      <c r="E17" s="15" t="s">
        <v>271</v>
      </c>
      <c r="F17" s="16">
        <v>43532</v>
      </c>
      <c r="G17" s="16">
        <v>43544</v>
      </c>
      <c r="H17" s="13">
        <v>900262</v>
      </c>
      <c r="I17" s="17">
        <v>790</v>
      </c>
    </row>
    <row r="18" spans="1:9" s="20" customFormat="1" ht="14.25" x14ac:dyDescent="0.2">
      <c r="A18" s="12">
        <v>6</v>
      </c>
      <c r="B18" s="13" t="s">
        <v>272</v>
      </c>
      <c r="C18" s="14" t="s">
        <v>440</v>
      </c>
      <c r="D18" s="15" t="s">
        <v>441</v>
      </c>
      <c r="E18" s="15" t="s">
        <v>442</v>
      </c>
      <c r="F18" s="16">
        <v>43532</v>
      </c>
      <c r="G18" s="16">
        <v>43543</v>
      </c>
      <c r="H18" s="13">
        <v>908951</v>
      </c>
      <c r="I18" s="17">
        <v>790</v>
      </c>
    </row>
    <row r="19" spans="1:9" s="19" customFormat="1" ht="14.25" x14ac:dyDescent="0.2">
      <c r="A19" s="12">
        <v>7</v>
      </c>
      <c r="B19" s="13" t="s">
        <v>273</v>
      </c>
      <c r="C19" s="15" t="s">
        <v>458</v>
      </c>
      <c r="D19" s="15" t="s">
        <v>459</v>
      </c>
      <c r="E19" s="15"/>
      <c r="F19" s="16">
        <v>43532</v>
      </c>
      <c r="G19" s="16">
        <v>43544</v>
      </c>
      <c r="H19" s="13"/>
      <c r="I19" s="17">
        <v>790</v>
      </c>
    </row>
    <row r="20" spans="1:9" s="20" customFormat="1" ht="25.5" x14ac:dyDescent="0.2">
      <c r="A20" s="12">
        <v>8</v>
      </c>
      <c r="B20" s="13" t="s">
        <v>27</v>
      </c>
      <c r="C20" s="14" t="s">
        <v>274</v>
      </c>
      <c r="D20" s="15" t="s">
        <v>184</v>
      </c>
      <c r="E20" s="15" t="s">
        <v>275</v>
      </c>
      <c r="F20" s="16">
        <v>43535</v>
      </c>
      <c r="G20" s="16">
        <v>43545</v>
      </c>
      <c r="H20" s="13">
        <v>908106</v>
      </c>
      <c r="I20" s="17">
        <v>790</v>
      </c>
    </row>
    <row r="21" spans="1:9" s="20" customFormat="1" ht="14.25" x14ac:dyDescent="0.2">
      <c r="A21" s="12">
        <v>9</v>
      </c>
      <c r="B21" s="13" t="s">
        <v>276</v>
      </c>
      <c r="C21" s="14" t="s">
        <v>279</v>
      </c>
      <c r="D21" s="15" t="s">
        <v>280</v>
      </c>
      <c r="E21" s="15" t="s">
        <v>281</v>
      </c>
      <c r="F21" s="16">
        <v>43535</v>
      </c>
      <c r="G21" s="16">
        <v>43545</v>
      </c>
      <c r="H21" s="13">
        <v>909034</v>
      </c>
      <c r="I21" s="17">
        <v>790</v>
      </c>
    </row>
    <row r="22" spans="1:9" s="20" customFormat="1" ht="14.25" x14ac:dyDescent="0.2">
      <c r="A22" s="12">
        <v>10</v>
      </c>
      <c r="B22" s="13" t="s">
        <v>277</v>
      </c>
      <c r="C22" s="15" t="s">
        <v>437</v>
      </c>
      <c r="D22" s="15" t="s">
        <v>438</v>
      </c>
      <c r="E22" s="15" t="s">
        <v>439</v>
      </c>
      <c r="F22" s="16">
        <v>43535</v>
      </c>
      <c r="G22" s="16">
        <v>43545</v>
      </c>
      <c r="H22" s="13">
        <v>889928</v>
      </c>
      <c r="I22" s="17">
        <v>790</v>
      </c>
    </row>
    <row r="23" spans="1:9" s="18" customFormat="1" ht="12.75" x14ac:dyDescent="0.2">
      <c r="A23" s="12">
        <v>11</v>
      </c>
      <c r="B23" s="13" t="s">
        <v>278</v>
      </c>
      <c r="C23" s="14" t="s">
        <v>378</v>
      </c>
      <c r="D23" s="15" t="s">
        <v>379</v>
      </c>
      <c r="E23" s="15" t="s">
        <v>380</v>
      </c>
      <c r="F23" s="16">
        <v>43536</v>
      </c>
      <c r="G23" s="16">
        <v>43546</v>
      </c>
      <c r="H23" s="13">
        <v>890051</v>
      </c>
      <c r="I23" s="17">
        <v>790</v>
      </c>
    </row>
    <row r="24" spans="1:9" s="20" customFormat="1" ht="14.25" x14ac:dyDescent="0.2">
      <c r="A24" s="12">
        <v>12</v>
      </c>
      <c r="B24" s="13" t="s">
        <v>282</v>
      </c>
      <c r="C24" s="14" t="s">
        <v>283</v>
      </c>
      <c r="D24" s="15" t="s">
        <v>284</v>
      </c>
      <c r="E24" s="15" t="s">
        <v>285</v>
      </c>
      <c r="F24" s="16">
        <v>43536</v>
      </c>
      <c r="G24" s="16">
        <v>43546</v>
      </c>
      <c r="H24" s="13">
        <v>909186</v>
      </c>
      <c r="I24" s="17">
        <v>790</v>
      </c>
    </row>
    <row r="25" spans="1:9" s="18" customFormat="1" ht="12.75" x14ac:dyDescent="0.2">
      <c r="A25" s="13">
        <v>13</v>
      </c>
      <c r="B25" s="13" t="s">
        <v>286</v>
      </c>
      <c r="C25" s="14" t="s">
        <v>295</v>
      </c>
      <c r="D25" s="15" t="s">
        <v>184</v>
      </c>
      <c r="E25" s="15" t="s">
        <v>296</v>
      </c>
      <c r="F25" s="16">
        <v>43537</v>
      </c>
      <c r="G25" s="16">
        <v>43549</v>
      </c>
      <c r="H25" s="13">
        <v>900346</v>
      </c>
      <c r="I25" s="17">
        <v>790</v>
      </c>
    </row>
    <row r="26" spans="1:9" s="26" customFormat="1" ht="24.75" customHeight="1" x14ac:dyDescent="0.2">
      <c r="A26" s="12">
        <v>14</v>
      </c>
      <c r="B26" s="13" t="s">
        <v>287</v>
      </c>
      <c r="C26" s="21" t="s">
        <v>288</v>
      </c>
      <c r="D26" s="21" t="s">
        <v>289</v>
      </c>
      <c r="E26" s="21" t="s">
        <v>290</v>
      </c>
      <c r="F26" s="22">
        <v>43537</v>
      </c>
      <c r="G26" s="23">
        <v>43549</v>
      </c>
      <c r="H26" s="24">
        <v>900355</v>
      </c>
      <c r="I26" s="17">
        <v>790</v>
      </c>
    </row>
    <row r="27" spans="1:9" s="26" customFormat="1" ht="15" customHeight="1" x14ac:dyDescent="0.2">
      <c r="A27" s="12">
        <v>15</v>
      </c>
      <c r="B27" s="13" t="s">
        <v>291</v>
      </c>
      <c r="C27" s="56" t="s">
        <v>292</v>
      </c>
      <c r="D27" s="56" t="s">
        <v>293</v>
      </c>
      <c r="E27" s="21" t="s">
        <v>294</v>
      </c>
      <c r="F27" s="22">
        <v>43536</v>
      </c>
      <c r="G27" s="22">
        <v>43546</v>
      </c>
      <c r="H27" s="12">
        <v>890091</v>
      </c>
      <c r="I27" s="17">
        <v>790</v>
      </c>
    </row>
    <row r="28" spans="1:9" s="26" customFormat="1" ht="15" customHeight="1" x14ac:dyDescent="0.2">
      <c r="A28" s="12">
        <v>16</v>
      </c>
      <c r="B28" s="13" t="s">
        <v>297</v>
      </c>
      <c r="C28" s="56" t="s">
        <v>298</v>
      </c>
      <c r="D28" s="56" t="s">
        <v>299</v>
      </c>
      <c r="E28" s="56" t="s">
        <v>300</v>
      </c>
      <c r="F28" s="22">
        <v>43543</v>
      </c>
      <c r="G28" s="22">
        <v>43551</v>
      </c>
      <c r="H28" s="12">
        <v>890710</v>
      </c>
      <c r="I28" s="17">
        <v>790</v>
      </c>
    </row>
    <row r="29" spans="1:9" s="26" customFormat="1" ht="15" customHeight="1" x14ac:dyDescent="0.2">
      <c r="A29" s="12">
        <v>17</v>
      </c>
      <c r="B29" s="13" t="s">
        <v>301</v>
      </c>
      <c r="C29" s="56" t="s">
        <v>305</v>
      </c>
      <c r="D29" s="56" t="s">
        <v>25</v>
      </c>
      <c r="E29" s="56" t="s">
        <v>306</v>
      </c>
      <c r="F29" s="22">
        <v>43543</v>
      </c>
      <c r="G29" s="22">
        <v>43551</v>
      </c>
      <c r="H29" s="12">
        <v>891215</v>
      </c>
      <c r="I29" s="17">
        <v>790</v>
      </c>
    </row>
    <row r="30" spans="1:9" s="26" customFormat="1" ht="15" customHeight="1" x14ac:dyDescent="0.2">
      <c r="A30" s="12">
        <v>18</v>
      </c>
      <c r="B30" s="13" t="s">
        <v>302</v>
      </c>
      <c r="C30" s="56" t="s">
        <v>307</v>
      </c>
      <c r="D30" s="56" t="s">
        <v>308</v>
      </c>
      <c r="E30" s="56" t="s">
        <v>309</v>
      </c>
      <c r="F30" s="22">
        <v>43539</v>
      </c>
      <c r="G30" s="22">
        <v>43551</v>
      </c>
      <c r="H30" s="12">
        <v>890811</v>
      </c>
      <c r="I30" s="17">
        <v>790</v>
      </c>
    </row>
    <row r="31" spans="1:9" s="26" customFormat="1" ht="15" customHeight="1" x14ac:dyDescent="0.2">
      <c r="A31" s="12">
        <v>19</v>
      </c>
      <c r="B31" s="13" t="s">
        <v>303</v>
      </c>
      <c r="C31" s="56" t="s">
        <v>456</v>
      </c>
      <c r="D31" s="56" t="s">
        <v>457</v>
      </c>
      <c r="E31" s="56"/>
      <c r="F31" s="22">
        <v>43539</v>
      </c>
      <c r="G31" s="22">
        <v>43551</v>
      </c>
      <c r="H31" s="12"/>
      <c r="I31" s="17">
        <v>790</v>
      </c>
    </row>
    <row r="32" spans="1:9" s="26" customFormat="1" ht="15" customHeight="1" x14ac:dyDescent="0.2">
      <c r="A32" s="12">
        <v>20</v>
      </c>
      <c r="B32" s="13" t="s">
        <v>304</v>
      </c>
      <c r="C32" s="56" t="s">
        <v>310</v>
      </c>
      <c r="D32" s="56" t="s">
        <v>97</v>
      </c>
      <c r="E32" s="56" t="s">
        <v>311</v>
      </c>
      <c r="F32" s="22">
        <v>43538</v>
      </c>
      <c r="G32" s="22">
        <v>43550</v>
      </c>
      <c r="H32" s="12">
        <v>890530</v>
      </c>
      <c r="I32" s="17">
        <v>790</v>
      </c>
    </row>
    <row r="34" spans="1:9" ht="15.75" thickBot="1" x14ac:dyDescent="0.3">
      <c r="A34"/>
      <c r="B34"/>
      <c r="C34"/>
      <c r="D34"/>
      <c r="E34"/>
      <c r="F34"/>
      <c r="G34"/>
      <c r="H34"/>
      <c r="I34"/>
    </row>
    <row r="35" spans="1:9" ht="24" customHeight="1" thickBot="1" x14ac:dyDescent="0.3">
      <c r="A35" s="27"/>
      <c r="B35" s="73"/>
      <c r="C35" s="73"/>
      <c r="D35" s="28"/>
      <c r="E35" s="28"/>
      <c r="G35" s="75" t="s">
        <v>16</v>
      </c>
      <c r="H35" s="76"/>
      <c r="I35" s="60">
        <f>SUM(I13:I32)</f>
        <v>15800</v>
      </c>
    </row>
    <row r="36" spans="1:9" x14ac:dyDescent="0.25">
      <c r="A36"/>
      <c r="B36"/>
      <c r="C36"/>
      <c r="D36"/>
      <c r="E36"/>
      <c r="F36"/>
      <c r="G36"/>
      <c r="H36"/>
      <c r="I36" s="30"/>
    </row>
    <row r="37" spans="1:9" ht="17.25" x14ac:dyDescent="0.25">
      <c r="A37"/>
      <c r="B37" s="73"/>
      <c r="C37" s="73"/>
      <c r="D37"/>
      <c r="E37"/>
      <c r="F37" s="53"/>
      <c r="G37" s="84"/>
      <c r="H37" s="84"/>
      <c r="I37" s="62"/>
    </row>
    <row r="38" spans="1:9" x14ac:dyDescent="0.25">
      <c r="A38"/>
      <c r="B38" s="74"/>
      <c r="C38" s="74"/>
      <c r="D38"/>
      <c r="E38"/>
      <c r="F38" s="53"/>
      <c r="G38" s="53"/>
      <c r="H38" s="53"/>
      <c r="I38" s="53"/>
    </row>
    <row r="39" spans="1:9" x14ac:dyDescent="0.25">
      <c r="A39"/>
      <c r="B39" s="61"/>
      <c r="C39" s="61"/>
      <c r="D39"/>
      <c r="E39"/>
      <c r="F39"/>
      <c r="G39"/>
      <c r="H39"/>
      <c r="I39"/>
    </row>
    <row r="40" spans="1:9" x14ac:dyDescent="0.25">
      <c r="A40"/>
      <c r="B40" s="61"/>
      <c r="C40" s="61"/>
      <c r="D40"/>
      <c r="E40"/>
      <c r="F40"/>
      <c r="G40"/>
      <c r="H40"/>
      <c r="I40"/>
    </row>
    <row r="41" spans="1:9" x14ac:dyDescent="0.25">
      <c r="A41"/>
      <c r="B41" s="61"/>
      <c r="C41" s="61"/>
      <c r="D41"/>
      <c r="E41"/>
      <c r="F41"/>
      <c r="G41"/>
      <c r="H41"/>
      <c r="I41"/>
    </row>
    <row r="42" spans="1:9" x14ac:dyDescent="0.25">
      <c r="A42"/>
      <c r="B42" s="61"/>
      <c r="C42" s="61"/>
      <c r="D42"/>
      <c r="E42"/>
      <c r="F42"/>
      <c r="G42"/>
      <c r="H42"/>
      <c r="I42"/>
    </row>
    <row r="43" spans="1:9" x14ac:dyDescent="0.25">
      <c r="B43" s="27"/>
      <c r="C43" s="28"/>
    </row>
    <row r="47" spans="1:9" x14ac:dyDescent="0.25">
      <c r="C47" s="68" t="s">
        <v>90</v>
      </c>
      <c r="D47" s="68"/>
      <c r="E47" s="68"/>
      <c r="F47" s="68"/>
      <c r="G47" s="68"/>
    </row>
    <row r="48" spans="1:9" x14ac:dyDescent="0.25">
      <c r="C48" s="68"/>
      <c r="D48" s="68"/>
      <c r="E48" s="68"/>
      <c r="F48" s="68"/>
      <c r="G48" s="68"/>
    </row>
    <row r="52" spans="1:9" ht="15.75" x14ac:dyDescent="0.25">
      <c r="A52" s="69" t="s">
        <v>0</v>
      </c>
      <c r="B52" s="69"/>
      <c r="C52" s="1" t="s">
        <v>313</v>
      </c>
      <c r="D52" s="70" t="s">
        <v>15</v>
      </c>
      <c r="E52" s="70"/>
      <c r="F52" s="2" t="s">
        <v>1</v>
      </c>
      <c r="G52" s="71" t="s">
        <v>312</v>
      </c>
      <c r="H52" s="72"/>
      <c r="I52" s="72"/>
    </row>
    <row r="53" spans="1:9" ht="15.75" x14ac:dyDescent="0.25">
      <c r="A53" s="69" t="s">
        <v>2</v>
      </c>
      <c r="B53" s="69"/>
      <c r="C53" s="3" t="s">
        <v>14</v>
      </c>
      <c r="D53" s="70"/>
      <c r="E53" s="70"/>
    </row>
    <row r="54" spans="1:9" ht="15.75" thickBot="1" x14ac:dyDescent="0.3">
      <c r="C54" s="77" t="s">
        <v>3</v>
      </c>
      <c r="D54" s="77"/>
      <c r="E54" s="40"/>
      <c r="F54" s="77" t="s">
        <v>4</v>
      </c>
      <c r="G54" s="77"/>
    </row>
    <row r="55" spans="1:9" ht="15.75" thickBot="1" x14ac:dyDescent="0.3">
      <c r="A55" s="7" t="s">
        <v>5</v>
      </c>
      <c r="B55" s="8" t="s">
        <v>6</v>
      </c>
      <c r="C55" s="8" t="s">
        <v>7</v>
      </c>
      <c r="D55" s="8" t="s">
        <v>8</v>
      </c>
      <c r="E55" s="8" t="s">
        <v>9</v>
      </c>
      <c r="F55" s="9" t="s">
        <v>10</v>
      </c>
      <c r="G55" s="8" t="s">
        <v>11</v>
      </c>
      <c r="H55" s="9" t="s">
        <v>12</v>
      </c>
      <c r="I55" s="10" t="s">
        <v>13</v>
      </c>
    </row>
    <row r="56" spans="1:9" ht="28.5" customHeight="1" x14ac:dyDescent="0.25">
      <c r="A56" s="12">
        <v>21</v>
      </c>
      <c r="B56" s="13" t="s">
        <v>314</v>
      </c>
      <c r="C56" s="14" t="s">
        <v>315</v>
      </c>
      <c r="D56" s="15" t="s">
        <v>316</v>
      </c>
      <c r="E56" s="15" t="s">
        <v>317</v>
      </c>
      <c r="F56" s="16">
        <v>43538</v>
      </c>
      <c r="G56" s="16">
        <v>43550</v>
      </c>
      <c r="H56" s="13"/>
      <c r="I56" s="17">
        <v>790</v>
      </c>
    </row>
    <row r="57" spans="1:9" x14ac:dyDescent="0.25">
      <c r="A57" s="12">
        <v>22</v>
      </c>
      <c r="B57" s="13" t="s">
        <v>318</v>
      </c>
      <c r="C57" s="14" t="s">
        <v>319</v>
      </c>
      <c r="D57" s="15" t="s">
        <v>262</v>
      </c>
      <c r="E57" s="15" t="s">
        <v>320</v>
      </c>
      <c r="F57" s="16">
        <v>43545</v>
      </c>
      <c r="G57" s="16">
        <v>43552</v>
      </c>
      <c r="H57" s="13">
        <v>891326</v>
      </c>
      <c r="I57" s="17">
        <v>790</v>
      </c>
    </row>
    <row r="58" spans="1:9" x14ac:dyDescent="0.25">
      <c r="A58" s="12">
        <v>23</v>
      </c>
      <c r="B58" s="13" t="s">
        <v>321</v>
      </c>
      <c r="C58" s="14" t="s">
        <v>322</v>
      </c>
      <c r="D58" s="15" t="s">
        <v>323</v>
      </c>
      <c r="E58" s="15" t="s">
        <v>324</v>
      </c>
      <c r="F58" s="16">
        <v>43544</v>
      </c>
      <c r="G58" s="16" t="s">
        <v>325</v>
      </c>
      <c r="H58" s="13">
        <v>890928</v>
      </c>
      <c r="I58" s="17">
        <v>790</v>
      </c>
    </row>
    <row r="59" spans="1:9" ht="25.5" x14ac:dyDescent="0.25">
      <c r="A59" s="12">
        <v>24</v>
      </c>
      <c r="B59" s="13" t="s">
        <v>326</v>
      </c>
      <c r="C59" s="15" t="s">
        <v>327</v>
      </c>
      <c r="D59" s="15" t="s">
        <v>328</v>
      </c>
      <c r="E59" s="15" t="s">
        <v>329</v>
      </c>
      <c r="F59" s="16">
        <v>43544</v>
      </c>
      <c r="G59" s="16">
        <v>43553</v>
      </c>
      <c r="H59" s="13">
        <v>891316</v>
      </c>
      <c r="I59" s="17">
        <v>790</v>
      </c>
    </row>
    <row r="60" spans="1:9" ht="38.25" x14ac:dyDescent="0.25">
      <c r="A60" s="12">
        <v>25</v>
      </c>
      <c r="B60" s="13" t="s">
        <v>330</v>
      </c>
      <c r="C60" s="14" t="s">
        <v>336</v>
      </c>
      <c r="D60" s="15" t="s">
        <v>337</v>
      </c>
      <c r="E60" s="15" t="s">
        <v>338</v>
      </c>
      <c r="F60" s="16">
        <v>43545</v>
      </c>
      <c r="G60" s="16">
        <v>43556</v>
      </c>
      <c r="H60" s="13">
        <v>882327</v>
      </c>
      <c r="I60" s="17">
        <v>790</v>
      </c>
    </row>
    <row r="61" spans="1:9" ht="25.5" x14ac:dyDescent="0.25">
      <c r="A61" s="12">
        <v>26</v>
      </c>
      <c r="B61" s="13" t="s">
        <v>331</v>
      </c>
      <c r="C61" s="14" t="s">
        <v>339</v>
      </c>
      <c r="D61" s="15" t="s">
        <v>340</v>
      </c>
      <c r="E61" s="15" t="s">
        <v>341</v>
      </c>
      <c r="F61" s="16">
        <v>43545</v>
      </c>
      <c r="G61" s="16">
        <v>43191</v>
      </c>
      <c r="H61" s="13">
        <v>890986</v>
      </c>
      <c r="I61" s="17">
        <v>790</v>
      </c>
    </row>
    <row r="62" spans="1:9" x14ac:dyDescent="0.25">
      <c r="A62" s="12">
        <v>27</v>
      </c>
      <c r="B62" s="13" t="s">
        <v>332</v>
      </c>
      <c r="C62" s="15" t="s">
        <v>342</v>
      </c>
      <c r="D62" s="15" t="s">
        <v>31</v>
      </c>
      <c r="E62" s="15" t="s">
        <v>343</v>
      </c>
      <c r="F62" s="16">
        <v>43544</v>
      </c>
      <c r="G62" s="16">
        <v>43188</v>
      </c>
      <c r="H62" s="13">
        <v>892153</v>
      </c>
      <c r="I62" s="17">
        <v>790</v>
      </c>
    </row>
    <row r="63" spans="1:9" ht="25.5" x14ac:dyDescent="0.25">
      <c r="A63" s="12">
        <v>28</v>
      </c>
      <c r="B63" s="13" t="s">
        <v>333</v>
      </c>
      <c r="C63" s="14" t="s">
        <v>344</v>
      </c>
      <c r="D63" s="15" t="s">
        <v>345</v>
      </c>
      <c r="E63" s="15" t="s">
        <v>346</v>
      </c>
      <c r="F63" s="16">
        <v>43546</v>
      </c>
      <c r="G63" s="16">
        <v>43557</v>
      </c>
      <c r="H63" s="13">
        <v>891030</v>
      </c>
      <c r="I63" s="17">
        <v>790</v>
      </c>
    </row>
    <row r="64" spans="1:9" x14ac:dyDescent="0.25">
      <c r="A64" s="12">
        <v>29</v>
      </c>
      <c r="B64" s="13" t="s">
        <v>334</v>
      </c>
      <c r="C64" s="14" t="s">
        <v>347</v>
      </c>
      <c r="D64" s="15" t="s">
        <v>348</v>
      </c>
      <c r="E64" s="15" t="s">
        <v>349</v>
      </c>
      <c r="F64" s="16">
        <v>43546</v>
      </c>
      <c r="G64" s="16">
        <v>43557</v>
      </c>
      <c r="H64" s="13">
        <v>891435</v>
      </c>
      <c r="I64" s="17">
        <v>790</v>
      </c>
    </row>
    <row r="65" spans="1:9" ht="25.5" x14ac:dyDescent="0.25">
      <c r="A65" s="12">
        <v>30</v>
      </c>
      <c r="B65" s="13" t="s">
        <v>335</v>
      </c>
      <c r="C65" s="15" t="s">
        <v>350</v>
      </c>
      <c r="D65" s="15" t="s">
        <v>351</v>
      </c>
      <c r="E65" s="15" t="s">
        <v>352</v>
      </c>
      <c r="F65" s="16">
        <v>43549</v>
      </c>
      <c r="G65" s="16">
        <v>43558</v>
      </c>
      <c r="H65" s="13">
        <v>892435</v>
      </c>
      <c r="I65" s="17">
        <v>790</v>
      </c>
    </row>
    <row r="66" spans="1:9" x14ac:dyDescent="0.25">
      <c r="A66" s="12">
        <v>31</v>
      </c>
      <c r="B66" s="13" t="s">
        <v>353</v>
      </c>
      <c r="C66" s="14" t="s">
        <v>362</v>
      </c>
      <c r="D66" s="15" t="s">
        <v>363</v>
      </c>
      <c r="E66" s="15" t="s">
        <v>364</v>
      </c>
      <c r="F66" s="16">
        <v>43549</v>
      </c>
      <c r="G66" s="16">
        <v>43558</v>
      </c>
      <c r="H66" s="13">
        <v>891476</v>
      </c>
      <c r="I66" s="17">
        <v>790</v>
      </c>
    </row>
    <row r="67" spans="1:9" ht="25.5" x14ac:dyDescent="0.25">
      <c r="A67" s="12">
        <v>32</v>
      </c>
      <c r="B67" s="13" t="s">
        <v>354</v>
      </c>
      <c r="C67" s="14" t="s">
        <v>360</v>
      </c>
      <c r="D67" s="15" t="s">
        <v>262</v>
      </c>
      <c r="E67" s="15" t="s">
        <v>361</v>
      </c>
      <c r="F67" s="16">
        <v>43549</v>
      </c>
      <c r="G67" s="16">
        <v>43558</v>
      </c>
      <c r="H67" s="13">
        <v>892496</v>
      </c>
      <c r="I67" s="17">
        <v>790</v>
      </c>
    </row>
    <row r="68" spans="1:9" ht="51" x14ac:dyDescent="0.25">
      <c r="A68" s="13">
        <v>33</v>
      </c>
      <c r="B68" s="13" t="s">
        <v>355</v>
      </c>
      <c r="C68" s="14" t="s">
        <v>315</v>
      </c>
      <c r="D68" s="15" t="s">
        <v>365</v>
      </c>
      <c r="E68" s="15" t="s">
        <v>366</v>
      </c>
      <c r="F68" s="16">
        <v>43550</v>
      </c>
      <c r="G68" s="16">
        <v>43559</v>
      </c>
      <c r="H68" s="13">
        <v>891547</v>
      </c>
      <c r="I68" s="17">
        <v>790</v>
      </c>
    </row>
    <row r="69" spans="1:9" x14ac:dyDescent="0.25">
      <c r="A69" s="12">
        <v>34</v>
      </c>
      <c r="B69" s="13" t="s">
        <v>356</v>
      </c>
      <c r="C69" s="21" t="s">
        <v>367</v>
      </c>
      <c r="D69" s="21" t="s">
        <v>25</v>
      </c>
      <c r="E69" s="21" t="s">
        <v>368</v>
      </c>
      <c r="F69" s="22">
        <v>43551</v>
      </c>
      <c r="G69" s="23">
        <v>43559</v>
      </c>
      <c r="H69" s="13">
        <v>891567</v>
      </c>
      <c r="I69" s="17">
        <v>790</v>
      </c>
    </row>
    <row r="70" spans="1:9" x14ac:dyDescent="0.25">
      <c r="A70" s="12">
        <v>35</v>
      </c>
      <c r="B70" s="13" t="s">
        <v>357</v>
      </c>
      <c r="C70" s="56" t="s">
        <v>369</v>
      </c>
      <c r="D70" s="56" t="s">
        <v>370</v>
      </c>
      <c r="E70" s="21" t="s">
        <v>371</v>
      </c>
      <c r="F70" s="22">
        <v>43552</v>
      </c>
      <c r="G70" s="22">
        <v>43560</v>
      </c>
      <c r="H70" s="13">
        <v>892773</v>
      </c>
      <c r="I70" s="17">
        <v>790</v>
      </c>
    </row>
    <row r="71" spans="1:9" x14ac:dyDescent="0.25">
      <c r="A71" s="12">
        <v>36</v>
      </c>
      <c r="B71" s="13" t="s">
        <v>358</v>
      </c>
      <c r="C71" s="56" t="s">
        <v>372</v>
      </c>
      <c r="D71" s="56" t="s">
        <v>373</v>
      </c>
      <c r="E71" s="56" t="s">
        <v>374</v>
      </c>
      <c r="F71" s="22">
        <v>43552</v>
      </c>
      <c r="G71" s="22">
        <v>43565</v>
      </c>
      <c r="H71" s="13">
        <v>892776</v>
      </c>
      <c r="I71" s="17">
        <v>790</v>
      </c>
    </row>
    <row r="73" spans="1:9" ht="15.75" thickBot="1" x14ac:dyDescent="0.3">
      <c r="A73"/>
      <c r="B73"/>
      <c r="C73"/>
      <c r="D73"/>
      <c r="E73"/>
      <c r="F73"/>
      <c r="G73"/>
      <c r="H73"/>
      <c r="I73"/>
    </row>
    <row r="74" spans="1:9" ht="18" thickBot="1" x14ac:dyDescent="0.3">
      <c r="A74" s="27"/>
      <c r="B74" s="81" t="s">
        <v>605</v>
      </c>
      <c r="C74" s="81"/>
      <c r="D74" s="28"/>
      <c r="E74" s="28"/>
      <c r="G74" s="75" t="s">
        <v>16</v>
      </c>
      <c r="H74" s="76"/>
      <c r="I74" s="60">
        <f>SUM(I56:I71)</f>
        <v>12640</v>
      </c>
    </row>
    <row r="75" spans="1:9" ht="15.75" thickBot="1" x14ac:dyDescent="0.3">
      <c r="A75"/>
      <c r="B75"/>
      <c r="C75"/>
      <c r="D75"/>
      <c r="E75"/>
      <c r="F75"/>
      <c r="G75"/>
      <c r="H75"/>
      <c r="I75" s="30"/>
    </row>
    <row r="76" spans="1:9" ht="18" thickBot="1" x14ac:dyDescent="0.3">
      <c r="A76"/>
      <c r="B76" s="81">
        <f>35+25+36</f>
        <v>96</v>
      </c>
      <c r="C76" s="81"/>
      <c r="D76"/>
      <c r="E76"/>
      <c r="F76"/>
      <c r="G76" s="82" t="s">
        <v>18</v>
      </c>
      <c r="H76" s="83"/>
      <c r="I76" s="60">
        <f>I74+'FEBRERO 2019'!I72</f>
        <v>46750</v>
      </c>
    </row>
    <row r="77" spans="1:9" x14ac:dyDescent="0.25">
      <c r="A77"/>
      <c r="B77" s="78" t="s">
        <v>17</v>
      </c>
      <c r="C77" s="78"/>
      <c r="D77"/>
      <c r="E77"/>
      <c r="F77"/>
      <c r="G77" s="63"/>
      <c r="H77" s="63"/>
      <c r="I77"/>
    </row>
    <row r="78" spans="1:9" x14ac:dyDescent="0.25">
      <c r="A78"/>
      <c r="B78"/>
      <c r="C78"/>
      <c r="D78"/>
      <c r="E78"/>
      <c r="F78"/>
      <c r="G78" s="63"/>
      <c r="H78" s="63"/>
      <c r="I78"/>
    </row>
    <row r="79" spans="1:9" x14ac:dyDescent="0.25">
      <c r="A79"/>
      <c r="B79"/>
      <c r="C79"/>
      <c r="D79"/>
      <c r="E79"/>
      <c r="F79"/>
      <c r="G79" s="63"/>
      <c r="H79" s="63"/>
      <c r="I79"/>
    </row>
    <row r="80" spans="1:9" x14ac:dyDescent="0.25">
      <c r="A80"/>
      <c r="B80"/>
      <c r="C80"/>
      <c r="D80"/>
      <c r="E80"/>
      <c r="F80"/>
      <c r="G80" s="63"/>
      <c r="H80" s="63"/>
      <c r="I80"/>
    </row>
    <row r="81" spans="1:9" x14ac:dyDescent="0.25">
      <c r="A81"/>
      <c r="B81"/>
      <c r="C81"/>
      <c r="D81"/>
      <c r="E81"/>
      <c r="F81"/>
      <c r="G81"/>
      <c r="H81"/>
      <c r="I81"/>
    </row>
  </sheetData>
  <mergeCells count="24">
    <mergeCell ref="F11:G11"/>
    <mergeCell ref="B77:C77"/>
    <mergeCell ref="C54:D54"/>
    <mergeCell ref="F54:G54"/>
    <mergeCell ref="B74:C74"/>
    <mergeCell ref="G74:H74"/>
    <mergeCell ref="B76:C76"/>
    <mergeCell ref="G76:H76"/>
    <mergeCell ref="C4:G5"/>
    <mergeCell ref="C47:G48"/>
    <mergeCell ref="A52:B52"/>
    <mergeCell ref="D52:E53"/>
    <mergeCell ref="G52:I52"/>
    <mergeCell ref="A53:B53"/>
    <mergeCell ref="B37:C37"/>
    <mergeCell ref="B38:C38"/>
    <mergeCell ref="G37:H37"/>
    <mergeCell ref="B35:C35"/>
    <mergeCell ref="G35:H35"/>
    <mergeCell ref="A9:B9"/>
    <mergeCell ref="D9:E10"/>
    <mergeCell ref="G9:I9"/>
    <mergeCell ref="A10:B10"/>
    <mergeCell ref="C11:D11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4:I42"/>
  <sheetViews>
    <sheetView view="pageLayout" topLeftCell="A16" zoomScale="70" zoomScaleNormal="85" zoomScaleSheetLayoutView="100" zoomScalePageLayoutView="70" workbookViewId="0">
      <selection activeCell="I38" sqref="I38"/>
    </sheetView>
  </sheetViews>
  <sheetFormatPr baseColWidth="10" defaultRowHeight="15" x14ac:dyDescent="0.25"/>
  <cols>
    <col min="1" max="1" width="5.7109375" style="6" customWidth="1"/>
    <col min="2" max="2" width="10.7109375" style="6" customWidth="1"/>
    <col min="3" max="3" width="40.71093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8" t="s">
        <v>90</v>
      </c>
      <c r="D4" s="68"/>
      <c r="E4" s="68"/>
      <c r="F4" s="68"/>
      <c r="G4" s="68"/>
    </row>
    <row r="5" spans="1:9" x14ac:dyDescent="0.25">
      <c r="C5" s="68"/>
      <c r="D5" s="68"/>
      <c r="E5" s="68"/>
      <c r="F5" s="68"/>
      <c r="G5" s="68"/>
    </row>
    <row r="9" spans="1:9" ht="21" customHeight="1" x14ac:dyDescent="0.25">
      <c r="A9" s="69" t="s">
        <v>0</v>
      </c>
      <c r="B9" s="69"/>
      <c r="C9" s="1" t="s">
        <v>381</v>
      </c>
      <c r="D9" s="70" t="s">
        <v>15</v>
      </c>
      <c r="E9" s="70"/>
      <c r="F9" s="2" t="s">
        <v>1</v>
      </c>
      <c r="G9" s="71" t="s">
        <v>382</v>
      </c>
      <c r="H9" s="72"/>
      <c r="I9" s="72"/>
    </row>
    <row r="10" spans="1:9" ht="15.75" customHeight="1" x14ac:dyDescent="0.25">
      <c r="A10" s="69" t="s">
        <v>2</v>
      </c>
      <c r="B10" s="69"/>
      <c r="C10" s="3" t="s">
        <v>14</v>
      </c>
      <c r="D10" s="70"/>
      <c r="E10" s="70"/>
    </row>
    <row r="11" spans="1:9" ht="15.75" thickBot="1" x14ac:dyDescent="0.3">
      <c r="C11" s="77" t="s">
        <v>3</v>
      </c>
      <c r="D11" s="77"/>
      <c r="E11" s="32"/>
      <c r="F11" s="77" t="s">
        <v>4</v>
      </c>
      <c r="G11" s="77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2.75" x14ac:dyDescent="0.2">
      <c r="A13" s="12">
        <v>1</v>
      </c>
      <c r="B13" s="13" t="s">
        <v>359</v>
      </c>
      <c r="C13" s="14" t="s">
        <v>401</v>
      </c>
      <c r="D13" s="15" t="s">
        <v>25</v>
      </c>
      <c r="E13" s="15" t="s">
        <v>402</v>
      </c>
      <c r="F13" s="16">
        <v>43553</v>
      </c>
      <c r="G13" s="16">
        <v>43567</v>
      </c>
      <c r="H13" s="13">
        <v>892837</v>
      </c>
      <c r="I13" s="17">
        <v>790</v>
      </c>
    </row>
    <row r="14" spans="1:9" s="19" customFormat="1" ht="14.25" x14ac:dyDescent="0.2">
      <c r="A14" s="12">
        <v>2</v>
      </c>
      <c r="B14" s="13" t="s">
        <v>383</v>
      </c>
      <c r="C14" s="14" t="s">
        <v>403</v>
      </c>
      <c r="D14" s="15" t="s">
        <v>404</v>
      </c>
      <c r="E14" s="15" t="s">
        <v>405</v>
      </c>
      <c r="F14" s="16">
        <v>43553</v>
      </c>
      <c r="G14" s="16">
        <v>43565</v>
      </c>
      <c r="H14" s="13">
        <v>891697</v>
      </c>
      <c r="I14" s="17">
        <v>790</v>
      </c>
    </row>
    <row r="15" spans="1:9" s="18" customFormat="1" ht="27.75" customHeight="1" x14ac:dyDescent="0.2">
      <c r="A15" s="12">
        <v>3</v>
      </c>
      <c r="B15" s="13" t="s">
        <v>384</v>
      </c>
      <c r="C15" s="15" t="s">
        <v>406</v>
      </c>
      <c r="D15" s="15" t="s">
        <v>407</v>
      </c>
      <c r="E15" s="15" t="s">
        <v>408</v>
      </c>
      <c r="F15" s="16">
        <v>43557</v>
      </c>
      <c r="G15" s="16">
        <v>43574</v>
      </c>
      <c r="H15" s="13">
        <v>891927</v>
      </c>
      <c r="I15" s="17">
        <v>790</v>
      </c>
    </row>
    <row r="16" spans="1:9" s="20" customFormat="1" ht="26.25" customHeight="1" x14ac:dyDescent="0.2">
      <c r="A16" s="12">
        <v>4</v>
      </c>
      <c r="B16" s="13" t="s">
        <v>385</v>
      </c>
      <c r="C16" s="15" t="s">
        <v>428</v>
      </c>
      <c r="D16" s="15" t="s">
        <v>262</v>
      </c>
      <c r="E16" s="15" t="s">
        <v>429</v>
      </c>
      <c r="F16" s="16">
        <v>43556</v>
      </c>
      <c r="G16" s="16">
        <v>43570</v>
      </c>
      <c r="H16" s="13">
        <v>898205</v>
      </c>
      <c r="I16" s="17">
        <v>790</v>
      </c>
    </row>
    <row r="17" spans="1:9" s="20" customFormat="1" ht="32.25" customHeight="1" x14ac:dyDescent="0.2">
      <c r="A17" s="12">
        <v>5</v>
      </c>
      <c r="B17" s="13" t="s">
        <v>386</v>
      </c>
      <c r="C17" s="14" t="s">
        <v>409</v>
      </c>
      <c r="D17" s="15" t="s">
        <v>410</v>
      </c>
      <c r="E17" s="15" t="s">
        <v>411</v>
      </c>
      <c r="F17" s="16">
        <v>43559</v>
      </c>
      <c r="G17" s="16">
        <v>43572</v>
      </c>
      <c r="H17" s="13">
        <v>898671</v>
      </c>
      <c r="I17" s="17">
        <v>790</v>
      </c>
    </row>
    <row r="18" spans="1:9" s="20" customFormat="1" ht="14.25" x14ac:dyDescent="0.2">
      <c r="A18" s="12">
        <v>6</v>
      </c>
      <c r="B18" s="13" t="s">
        <v>387</v>
      </c>
      <c r="C18" s="14" t="s">
        <v>412</v>
      </c>
      <c r="D18" s="15" t="s">
        <v>413</v>
      </c>
      <c r="E18" s="15" t="s">
        <v>414</v>
      </c>
      <c r="F18" s="16">
        <v>43559</v>
      </c>
      <c r="G18" s="16">
        <v>43573</v>
      </c>
      <c r="H18" s="13">
        <v>892084</v>
      </c>
      <c r="I18" s="17">
        <v>790</v>
      </c>
    </row>
    <row r="19" spans="1:9" s="19" customFormat="1" ht="14.25" x14ac:dyDescent="0.2">
      <c r="A19" s="12">
        <v>7</v>
      </c>
      <c r="B19" s="13" t="s">
        <v>388</v>
      </c>
      <c r="C19" s="14"/>
      <c r="D19" s="15"/>
      <c r="E19" s="15"/>
      <c r="F19" s="16"/>
      <c r="G19" s="16"/>
      <c r="H19" s="13"/>
      <c r="I19" s="17">
        <v>790</v>
      </c>
    </row>
    <row r="20" spans="1:9" s="20" customFormat="1" ht="14.25" x14ac:dyDescent="0.2">
      <c r="A20" s="12">
        <v>8</v>
      </c>
      <c r="B20" s="13" t="s">
        <v>389</v>
      </c>
      <c r="C20" s="14" t="s">
        <v>415</v>
      </c>
      <c r="D20" s="15" t="s">
        <v>19</v>
      </c>
      <c r="E20" s="15" t="s">
        <v>416</v>
      </c>
      <c r="F20" s="16">
        <v>43558</v>
      </c>
      <c r="G20" s="16">
        <v>43573</v>
      </c>
      <c r="H20" s="13">
        <v>891983</v>
      </c>
      <c r="I20" s="17">
        <v>790</v>
      </c>
    </row>
    <row r="21" spans="1:9" s="20" customFormat="1" ht="14.25" x14ac:dyDescent="0.2">
      <c r="A21" s="12">
        <v>9</v>
      </c>
      <c r="B21" s="13" t="s">
        <v>390</v>
      </c>
      <c r="C21" s="14" t="s">
        <v>443</v>
      </c>
      <c r="D21" s="15" t="s">
        <v>444</v>
      </c>
      <c r="E21" s="15" t="s">
        <v>445</v>
      </c>
      <c r="F21" s="16">
        <v>43559</v>
      </c>
      <c r="G21" s="16">
        <v>43573</v>
      </c>
      <c r="H21" s="13">
        <v>893166</v>
      </c>
      <c r="I21" s="17">
        <v>790</v>
      </c>
    </row>
    <row r="22" spans="1:9" s="20" customFormat="1" ht="14.25" x14ac:dyDescent="0.2">
      <c r="A22" s="12">
        <v>10</v>
      </c>
      <c r="B22" s="13" t="s">
        <v>391</v>
      </c>
      <c r="C22" s="38"/>
      <c r="D22" s="14"/>
      <c r="E22" s="15"/>
      <c r="F22" s="16"/>
      <c r="G22" s="16"/>
      <c r="H22" s="13"/>
      <c r="I22" s="17">
        <v>790</v>
      </c>
    </row>
    <row r="23" spans="1:9" s="18" customFormat="1" ht="12.75" x14ac:dyDescent="0.2">
      <c r="A23" s="12">
        <v>11</v>
      </c>
      <c r="B23" s="13" t="s">
        <v>392</v>
      </c>
      <c r="C23" s="14"/>
      <c r="D23" s="15"/>
      <c r="E23" s="15"/>
      <c r="F23" s="16"/>
      <c r="G23" s="16"/>
      <c r="H23" s="13"/>
      <c r="I23" s="17">
        <v>790</v>
      </c>
    </row>
    <row r="24" spans="1:9" s="18" customFormat="1" ht="25.5" x14ac:dyDescent="0.2">
      <c r="A24" s="12">
        <v>12</v>
      </c>
      <c r="B24" s="13" t="s">
        <v>393</v>
      </c>
      <c r="C24" s="14" t="s">
        <v>417</v>
      </c>
      <c r="D24" s="15" t="s">
        <v>418</v>
      </c>
      <c r="E24" s="15" t="s">
        <v>419</v>
      </c>
      <c r="F24" s="16">
        <v>43563</v>
      </c>
      <c r="G24" s="16">
        <v>43577</v>
      </c>
      <c r="H24" s="13">
        <v>898542</v>
      </c>
      <c r="I24" s="17">
        <v>790</v>
      </c>
    </row>
    <row r="25" spans="1:9" s="18" customFormat="1" ht="25.5" x14ac:dyDescent="0.2">
      <c r="A25" s="12">
        <v>13</v>
      </c>
      <c r="B25" s="13" t="s">
        <v>394</v>
      </c>
      <c r="C25" s="14" t="s">
        <v>446</v>
      </c>
      <c r="D25" s="15" t="s">
        <v>447</v>
      </c>
      <c r="E25" s="15" t="s">
        <v>448</v>
      </c>
      <c r="F25" s="16">
        <v>43564</v>
      </c>
      <c r="G25" s="16">
        <v>43578</v>
      </c>
      <c r="H25" s="13">
        <v>898993</v>
      </c>
      <c r="I25" s="17">
        <v>790</v>
      </c>
    </row>
    <row r="26" spans="1:9" s="18" customFormat="1" ht="12.75" x14ac:dyDescent="0.2">
      <c r="A26" s="12">
        <v>14</v>
      </c>
      <c r="B26" s="13" t="s">
        <v>395</v>
      </c>
      <c r="C26" s="14" t="s">
        <v>449</v>
      </c>
      <c r="D26" s="15" t="s">
        <v>308</v>
      </c>
      <c r="E26" s="15" t="s">
        <v>450</v>
      </c>
      <c r="F26" s="16">
        <v>43563</v>
      </c>
      <c r="G26" s="16">
        <v>43578</v>
      </c>
      <c r="H26" s="13">
        <v>899019</v>
      </c>
      <c r="I26" s="17">
        <v>790</v>
      </c>
    </row>
    <row r="27" spans="1:9" s="18" customFormat="1" ht="25.5" x14ac:dyDescent="0.2">
      <c r="A27" s="12">
        <v>15</v>
      </c>
      <c r="B27" s="13" t="s">
        <v>396</v>
      </c>
      <c r="C27" s="14" t="s">
        <v>420</v>
      </c>
      <c r="D27" s="15" t="s">
        <v>421</v>
      </c>
      <c r="E27" s="15" t="s">
        <v>422</v>
      </c>
      <c r="F27" s="16">
        <v>43565</v>
      </c>
      <c r="G27" s="16">
        <v>43578</v>
      </c>
      <c r="H27" s="13">
        <v>899631</v>
      </c>
      <c r="I27" s="17">
        <v>790</v>
      </c>
    </row>
    <row r="28" spans="1:9" s="18" customFormat="1" ht="12.75" x14ac:dyDescent="0.2">
      <c r="A28" s="12">
        <v>16</v>
      </c>
      <c r="B28" s="13" t="s">
        <v>397</v>
      </c>
      <c r="C28" s="14" t="s">
        <v>423</v>
      </c>
      <c r="D28" s="15" t="s">
        <v>26</v>
      </c>
      <c r="E28" s="15" t="s">
        <v>424</v>
      </c>
      <c r="F28" s="16">
        <v>43565</v>
      </c>
      <c r="G28" s="16">
        <v>43578</v>
      </c>
      <c r="H28" s="13">
        <v>900067</v>
      </c>
      <c r="I28" s="17">
        <v>790</v>
      </c>
    </row>
    <row r="29" spans="1:9" s="18" customFormat="1" ht="12.75" x14ac:dyDescent="0.2">
      <c r="A29" s="12">
        <v>17</v>
      </c>
      <c r="B29" s="13" t="s">
        <v>398</v>
      </c>
      <c r="C29" s="14" t="s">
        <v>451</v>
      </c>
      <c r="D29" s="15" t="s">
        <v>452</v>
      </c>
      <c r="E29" s="15" t="s">
        <v>453</v>
      </c>
      <c r="F29" s="16">
        <v>43566</v>
      </c>
      <c r="G29" s="16">
        <v>43566</v>
      </c>
      <c r="H29" s="13">
        <v>899143</v>
      </c>
      <c r="I29" s="17">
        <v>790</v>
      </c>
    </row>
    <row r="30" spans="1:9" s="18" customFormat="1" ht="12.75" x14ac:dyDescent="0.2">
      <c r="A30" s="12">
        <v>18</v>
      </c>
      <c r="B30" s="13" t="s">
        <v>399</v>
      </c>
      <c r="C30" s="14" t="s">
        <v>454</v>
      </c>
      <c r="D30" s="15" t="s">
        <v>348</v>
      </c>
      <c r="E30" s="15" t="s">
        <v>455</v>
      </c>
      <c r="F30" s="16">
        <v>43566</v>
      </c>
      <c r="G30" s="16">
        <v>43584</v>
      </c>
      <c r="H30" s="13">
        <v>899149</v>
      </c>
      <c r="I30" s="17">
        <v>790</v>
      </c>
    </row>
    <row r="31" spans="1:9" s="18" customFormat="1" ht="12.75" x14ac:dyDescent="0.2">
      <c r="A31" s="12">
        <v>19</v>
      </c>
      <c r="B31" s="13" t="s">
        <v>400</v>
      </c>
      <c r="C31" s="14" t="s">
        <v>425</v>
      </c>
      <c r="D31" s="15" t="s">
        <v>426</v>
      </c>
      <c r="E31" s="15" t="s">
        <v>427</v>
      </c>
      <c r="F31" s="16">
        <v>43567</v>
      </c>
      <c r="G31" s="16">
        <v>43585</v>
      </c>
      <c r="H31" s="13">
        <v>900193</v>
      </c>
      <c r="I31" s="17">
        <v>790</v>
      </c>
    </row>
    <row r="32" spans="1:9" s="18" customFormat="1" ht="12.75" x14ac:dyDescent="0.2">
      <c r="A32" s="12"/>
      <c r="B32" s="13"/>
      <c r="C32" s="14"/>
      <c r="D32" s="15"/>
      <c r="E32" s="15"/>
      <c r="F32" s="16"/>
      <c r="G32" s="16"/>
      <c r="H32" s="13"/>
      <c r="I32" s="17">
        <v>790</v>
      </c>
    </row>
    <row r="34" spans="1:9" ht="15.75" thickBot="1" x14ac:dyDescent="0.3">
      <c r="A34"/>
      <c r="B34"/>
      <c r="C34"/>
      <c r="D34"/>
      <c r="E34"/>
      <c r="F34"/>
      <c r="G34"/>
      <c r="H34"/>
      <c r="I34"/>
    </row>
    <row r="35" spans="1:9" ht="24" customHeight="1" thickBot="1" x14ac:dyDescent="0.3">
      <c r="A35" s="27"/>
      <c r="B35" s="81" t="s">
        <v>606</v>
      </c>
      <c r="C35" s="81"/>
      <c r="D35" s="28"/>
      <c r="E35" s="28"/>
      <c r="G35" s="75" t="s">
        <v>16</v>
      </c>
      <c r="H35" s="76"/>
      <c r="I35" s="29">
        <f>SUM(I13:I32)</f>
        <v>15800</v>
      </c>
    </row>
    <row r="36" spans="1:9" ht="15.75" thickBot="1" x14ac:dyDescent="0.3">
      <c r="A36"/>
      <c r="B36"/>
      <c r="C36"/>
      <c r="D36"/>
      <c r="E36"/>
      <c r="F36"/>
      <c r="G36"/>
      <c r="H36"/>
      <c r="I36" s="30"/>
    </row>
    <row r="37" spans="1:9" ht="18" thickBot="1" x14ac:dyDescent="0.3">
      <c r="A37"/>
      <c r="B37" s="81">
        <f>35+25+36+19</f>
        <v>115</v>
      </c>
      <c r="C37" s="81"/>
      <c r="D37"/>
      <c r="E37"/>
      <c r="F37"/>
      <c r="G37" s="82" t="s">
        <v>18</v>
      </c>
      <c r="H37" s="83"/>
      <c r="I37" s="29">
        <f>I35+'MARZO 2019'!I76</f>
        <v>62550</v>
      </c>
    </row>
    <row r="38" spans="1:9" x14ac:dyDescent="0.25">
      <c r="A38"/>
      <c r="B38" s="78" t="s">
        <v>17</v>
      </c>
      <c r="C38" s="78"/>
      <c r="D38"/>
      <c r="E38"/>
      <c r="F38"/>
      <c r="G38"/>
      <c r="H38"/>
      <c r="I38"/>
    </row>
    <row r="39" spans="1:9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</row>
    <row r="42" spans="1:9" x14ac:dyDescent="0.25">
      <c r="A42"/>
      <c r="B42"/>
      <c r="C42"/>
      <c r="D42"/>
      <c r="E42"/>
      <c r="F42"/>
      <c r="G42"/>
      <c r="H42"/>
      <c r="I42"/>
    </row>
  </sheetData>
  <mergeCells count="12">
    <mergeCell ref="C11:D11"/>
    <mergeCell ref="F11:G11"/>
    <mergeCell ref="B37:C37"/>
    <mergeCell ref="B38:C38"/>
    <mergeCell ref="G37:H37"/>
    <mergeCell ref="B35:C35"/>
    <mergeCell ref="G35:H35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4" fitToHeight="0" orientation="landscape" r:id="rId1"/>
  <headerFooter>
    <oddFooter>&amp;R&amp;P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4:I53"/>
  <sheetViews>
    <sheetView tabSelected="1" view="pageLayout" topLeftCell="A34" zoomScale="70" zoomScaleNormal="85" zoomScaleSheetLayoutView="100" zoomScalePageLayoutView="70" workbookViewId="0">
      <selection activeCell="I55" sqref="I55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8" t="s">
        <v>90</v>
      </c>
      <c r="D4" s="68"/>
      <c r="E4" s="68"/>
      <c r="F4" s="68"/>
      <c r="G4" s="68"/>
    </row>
    <row r="5" spans="1:9" x14ac:dyDescent="0.25">
      <c r="C5" s="68"/>
      <c r="D5" s="68"/>
      <c r="E5" s="68"/>
      <c r="F5" s="68"/>
      <c r="G5" s="68"/>
    </row>
    <row r="9" spans="1:9" ht="21" customHeight="1" x14ac:dyDescent="0.25">
      <c r="A9" s="69" t="s">
        <v>0</v>
      </c>
      <c r="B9" s="69"/>
      <c r="C9" s="1" t="s">
        <v>460</v>
      </c>
      <c r="D9" s="70" t="s">
        <v>15</v>
      </c>
      <c r="E9" s="70"/>
      <c r="F9" s="2" t="s">
        <v>1</v>
      </c>
      <c r="G9" s="71" t="s">
        <v>461</v>
      </c>
      <c r="H9" s="72"/>
      <c r="I9" s="72"/>
    </row>
    <row r="10" spans="1:9" ht="15.75" customHeight="1" x14ac:dyDescent="0.25">
      <c r="A10" s="69" t="s">
        <v>2</v>
      </c>
      <c r="B10" s="69"/>
      <c r="C10" s="3" t="s">
        <v>14</v>
      </c>
      <c r="D10" s="70"/>
      <c r="E10" s="70"/>
    </row>
    <row r="11" spans="1:9" ht="15.75" thickBot="1" x14ac:dyDescent="0.3">
      <c r="C11" s="77" t="s">
        <v>3</v>
      </c>
      <c r="D11" s="77"/>
      <c r="E11" s="32"/>
      <c r="F11" s="77" t="s">
        <v>4</v>
      </c>
      <c r="G11" s="77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19.5" customHeight="1" x14ac:dyDescent="0.2">
      <c r="A13" s="12">
        <v>1</v>
      </c>
      <c r="B13" s="13" t="s">
        <v>462</v>
      </c>
      <c r="C13" s="14" t="s">
        <v>463</v>
      </c>
      <c r="D13" s="15" t="s">
        <v>464</v>
      </c>
      <c r="E13" s="15" t="s">
        <v>465</v>
      </c>
      <c r="F13" s="16">
        <v>43587</v>
      </c>
      <c r="G13" s="16">
        <v>43600</v>
      </c>
      <c r="H13" s="13">
        <v>905159</v>
      </c>
      <c r="I13" s="17">
        <v>790</v>
      </c>
    </row>
    <row r="14" spans="1:9" s="19" customFormat="1" ht="25.5" x14ac:dyDescent="0.2">
      <c r="A14" s="12">
        <v>2</v>
      </c>
      <c r="B14" s="13" t="s">
        <v>466</v>
      </c>
      <c r="C14" s="14" t="s">
        <v>467</v>
      </c>
      <c r="D14" s="15" t="s">
        <v>468</v>
      </c>
      <c r="E14" s="15" t="s">
        <v>469</v>
      </c>
      <c r="F14" s="16">
        <v>43587</v>
      </c>
      <c r="G14" s="16" t="s">
        <v>470</v>
      </c>
      <c r="H14" s="13">
        <v>905169</v>
      </c>
      <c r="I14" s="17">
        <v>790</v>
      </c>
    </row>
    <row r="15" spans="1:9" s="18" customFormat="1" ht="32.25" customHeight="1" x14ac:dyDescent="0.2">
      <c r="A15" s="12">
        <v>3</v>
      </c>
      <c r="B15" s="13" t="s">
        <v>471</v>
      </c>
      <c r="C15" s="14" t="s">
        <v>473</v>
      </c>
      <c r="D15" s="65" t="s">
        <v>474</v>
      </c>
      <c r="E15" s="34" t="s">
        <v>475</v>
      </c>
      <c r="F15" s="16">
        <v>43588</v>
      </c>
      <c r="G15" s="16">
        <v>43601</v>
      </c>
      <c r="H15" s="13">
        <v>907657</v>
      </c>
      <c r="I15" s="17">
        <v>790</v>
      </c>
    </row>
    <row r="16" spans="1:9" s="20" customFormat="1" ht="38.25" x14ac:dyDescent="0.2">
      <c r="A16" s="12">
        <v>4</v>
      </c>
      <c r="B16" s="13" t="s">
        <v>479</v>
      </c>
      <c r="C16" s="14" t="s">
        <v>476</v>
      </c>
      <c r="D16" s="15" t="s">
        <v>477</v>
      </c>
      <c r="E16" s="15" t="s">
        <v>478</v>
      </c>
      <c r="F16" s="16">
        <v>43592</v>
      </c>
      <c r="G16" s="16">
        <v>43605</v>
      </c>
      <c r="H16" s="13">
        <v>905384</v>
      </c>
      <c r="I16" s="17">
        <v>790</v>
      </c>
    </row>
    <row r="17" spans="1:9" s="20" customFormat="1" ht="27" customHeight="1" x14ac:dyDescent="0.2">
      <c r="A17" s="12">
        <v>5</v>
      </c>
      <c r="B17" s="13" t="s">
        <v>480</v>
      </c>
      <c r="C17" s="14" t="s">
        <v>481</v>
      </c>
      <c r="D17" s="15" t="s">
        <v>482</v>
      </c>
      <c r="E17" s="15" t="s">
        <v>483</v>
      </c>
      <c r="F17" s="16">
        <v>43588</v>
      </c>
      <c r="G17" s="16">
        <v>43602</v>
      </c>
      <c r="H17" s="13">
        <v>905771</v>
      </c>
      <c r="I17" s="17">
        <v>790</v>
      </c>
    </row>
    <row r="18" spans="1:9" s="20" customFormat="1" ht="17.25" customHeight="1" x14ac:dyDescent="0.2">
      <c r="A18" s="12">
        <v>6</v>
      </c>
      <c r="B18" s="13" t="s">
        <v>484</v>
      </c>
      <c r="C18" s="15" t="s">
        <v>485</v>
      </c>
      <c r="D18" s="15" t="s">
        <v>486</v>
      </c>
      <c r="E18" s="15" t="s">
        <v>487</v>
      </c>
      <c r="F18" s="16">
        <v>43580</v>
      </c>
      <c r="G18" s="16">
        <v>43595</v>
      </c>
      <c r="H18" s="13">
        <v>904150</v>
      </c>
      <c r="I18" s="17">
        <v>790</v>
      </c>
    </row>
    <row r="19" spans="1:9" s="20" customFormat="1" ht="17.25" customHeight="1" x14ac:dyDescent="0.2">
      <c r="A19" s="12">
        <v>7</v>
      </c>
      <c r="B19" s="13" t="s">
        <v>504</v>
      </c>
      <c r="C19" s="15" t="s">
        <v>505</v>
      </c>
      <c r="D19" s="15" t="s">
        <v>506</v>
      </c>
      <c r="E19" s="15" t="s">
        <v>507</v>
      </c>
      <c r="F19" s="16">
        <v>43591</v>
      </c>
      <c r="G19" s="16">
        <v>43602</v>
      </c>
      <c r="H19" s="13">
        <v>905367</v>
      </c>
      <c r="I19" s="17">
        <v>790</v>
      </c>
    </row>
    <row r="20" spans="1:9" s="20" customFormat="1" ht="22.5" customHeight="1" x14ac:dyDescent="0.2">
      <c r="A20" s="12">
        <v>8</v>
      </c>
      <c r="B20" s="13" t="s">
        <v>508</v>
      </c>
      <c r="C20" s="15" t="s">
        <v>509</v>
      </c>
      <c r="D20" s="15" t="s">
        <v>510</v>
      </c>
      <c r="E20" s="15" t="s">
        <v>511</v>
      </c>
      <c r="F20" s="16">
        <v>43601</v>
      </c>
      <c r="G20" s="16">
        <v>43615</v>
      </c>
      <c r="H20" s="13"/>
      <c r="I20" s="17">
        <v>790</v>
      </c>
    </row>
    <row r="21" spans="1:9" s="19" customFormat="1" ht="18.75" customHeight="1" x14ac:dyDescent="0.2">
      <c r="A21" s="12">
        <v>9</v>
      </c>
      <c r="B21" s="13" t="s">
        <v>488</v>
      </c>
      <c r="C21" s="14" t="s">
        <v>489</v>
      </c>
      <c r="D21" s="15" t="s">
        <v>490</v>
      </c>
      <c r="E21" s="15" t="s">
        <v>491</v>
      </c>
      <c r="F21" s="16">
        <v>43601</v>
      </c>
      <c r="G21" s="16">
        <v>43615</v>
      </c>
      <c r="H21" s="13">
        <v>907675</v>
      </c>
      <c r="I21" s="17">
        <v>790</v>
      </c>
    </row>
    <row r="22" spans="1:9" s="19" customFormat="1" ht="32.25" customHeight="1" x14ac:dyDescent="0.2">
      <c r="A22" s="12">
        <v>10</v>
      </c>
      <c r="B22" s="13" t="s">
        <v>512</v>
      </c>
      <c r="C22" s="14" t="s">
        <v>513</v>
      </c>
      <c r="D22" s="15" t="s">
        <v>515</v>
      </c>
      <c r="E22" s="15" t="s">
        <v>514</v>
      </c>
      <c r="F22" s="16">
        <v>43600</v>
      </c>
      <c r="G22" s="16">
        <v>43607</v>
      </c>
      <c r="H22" s="13">
        <v>907664</v>
      </c>
      <c r="I22" s="17">
        <v>790</v>
      </c>
    </row>
    <row r="23" spans="1:9" s="20" customFormat="1" ht="30" customHeight="1" x14ac:dyDescent="0.2">
      <c r="A23" s="12">
        <v>11</v>
      </c>
      <c r="B23" s="13" t="s">
        <v>492</v>
      </c>
      <c r="C23" s="15" t="s">
        <v>493</v>
      </c>
      <c r="D23" s="15" t="s">
        <v>494</v>
      </c>
      <c r="E23" s="15" t="s">
        <v>495</v>
      </c>
      <c r="F23" s="16">
        <v>43600</v>
      </c>
      <c r="G23" s="16">
        <v>43607</v>
      </c>
      <c r="H23" s="13">
        <v>907647</v>
      </c>
      <c r="I23" s="17">
        <v>790</v>
      </c>
    </row>
    <row r="24" spans="1:9" s="20" customFormat="1" ht="30" customHeight="1" x14ac:dyDescent="0.2">
      <c r="A24" s="12">
        <v>12</v>
      </c>
      <c r="B24" s="13" t="s">
        <v>516</v>
      </c>
      <c r="C24" s="15" t="s">
        <v>517</v>
      </c>
      <c r="D24" s="15" t="s">
        <v>518</v>
      </c>
      <c r="E24" s="15" t="s">
        <v>519</v>
      </c>
      <c r="F24" s="16">
        <v>43602</v>
      </c>
      <c r="G24" s="16">
        <v>43615</v>
      </c>
      <c r="H24" s="13">
        <v>911064</v>
      </c>
      <c r="I24" s="17">
        <v>790</v>
      </c>
    </row>
    <row r="25" spans="1:9" s="20" customFormat="1" ht="30" customHeight="1" x14ac:dyDescent="0.2">
      <c r="A25" s="12">
        <v>13</v>
      </c>
      <c r="B25" s="13" t="s">
        <v>520</v>
      </c>
      <c r="C25" s="15" t="s">
        <v>521</v>
      </c>
      <c r="D25" s="15" t="s">
        <v>522</v>
      </c>
      <c r="E25" s="15" t="s">
        <v>523</v>
      </c>
      <c r="F25" s="16">
        <v>43601</v>
      </c>
      <c r="G25" s="16">
        <v>43615</v>
      </c>
      <c r="H25" s="13">
        <v>911955</v>
      </c>
      <c r="I25" s="17">
        <v>790</v>
      </c>
    </row>
    <row r="26" spans="1:9" s="20" customFormat="1" ht="30" customHeight="1" x14ac:dyDescent="0.2">
      <c r="A26" s="12">
        <v>14</v>
      </c>
      <c r="B26" s="13" t="s">
        <v>524</v>
      </c>
      <c r="C26" s="15" t="s">
        <v>525</v>
      </c>
      <c r="D26" s="15" t="s">
        <v>526</v>
      </c>
      <c r="E26" s="15" t="s">
        <v>527</v>
      </c>
      <c r="F26" s="16">
        <v>43607</v>
      </c>
      <c r="G26" s="16">
        <v>43621</v>
      </c>
      <c r="H26" s="13">
        <v>908008</v>
      </c>
      <c r="I26" s="17">
        <v>790</v>
      </c>
    </row>
    <row r="27" spans="1:9" s="20" customFormat="1" ht="30" customHeight="1" x14ac:dyDescent="0.2">
      <c r="A27" s="12">
        <v>15</v>
      </c>
      <c r="B27" s="13" t="s">
        <v>528</v>
      </c>
      <c r="C27" s="15" t="s">
        <v>529</v>
      </c>
      <c r="D27" s="15" t="s">
        <v>530</v>
      </c>
      <c r="E27" s="15" t="s">
        <v>531</v>
      </c>
      <c r="F27" s="16">
        <v>43606</v>
      </c>
      <c r="G27" s="16">
        <v>43616</v>
      </c>
      <c r="H27" s="13">
        <v>907903</v>
      </c>
      <c r="I27" s="17">
        <v>790</v>
      </c>
    </row>
    <row r="28" spans="1:9" s="20" customFormat="1" ht="30" customHeight="1" x14ac:dyDescent="0.2">
      <c r="A28" s="12">
        <v>16</v>
      </c>
      <c r="B28" s="13" t="s">
        <v>532</v>
      </c>
      <c r="C28" s="15" t="s">
        <v>533</v>
      </c>
      <c r="D28" s="15" t="s">
        <v>526</v>
      </c>
      <c r="E28" s="15" t="s">
        <v>534</v>
      </c>
      <c r="F28" s="16">
        <v>43606</v>
      </c>
      <c r="G28" s="16">
        <v>43619</v>
      </c>
      <c r="H28" s="13">
        <v>907971</v>
      </c>
      <c r="I28" s="17">
        <v>790</v>
      </c>
    </row>
    <row r="29" spans="1:9" s="20" customFormat="1" ht="17.25" customHeight="1" x14ac:dyDescent="0.2">
      <c r="A29" s="12">
        <v>17</v>
      </c>
      <c r="B29" s="13" t="s">
        <v>496</v>
      </c>
      <c r="C29" s="14" t="s">
        <v>497</v>
      </c>
      <c r="D29" s="15" t="s">
        <v>498</v>
      </c>
      <c r="E29" s="15" t="s">
        <v>499</v>
      </c>
      <c r="F29" s="16">
        <v>43602</v>
      </c>
      <c r="G29" s="16">
        <v>43609</v>
      </c>
      <c r="H29" s="13">
        <v>911928</v>
      </c>
      <c r="I29" s="17">
        <v>790</v>
      </c>
    </row>
    <row r="30" spans="1:9" s="20" customFormat="1" ht="28.5" customHeight="1" x14ac:dyDescent="0.2">
      <c r="A30" s="12">
        <v>18</v>
      </c>
      <c r="B30" s="13" t="s">
        <v>535</v>
      </c>
      <c r="C30" s="14" t="s">
        <v>536</v>
      </c>
      <c r="D30" s="15" t="s">
        <v>418</v>
      </c>
      <c r="E30" s="15" t="s">
        <v>537</v>
      </c>
      <c r="F30" s="16">
        <v>43613</v>
      </c>
      <c r="G30" s="16">
        <v>43627</v>
      </c>
      <c r="H30" s="13">
        <v>912382</v>
      </c>
      <c r="I30" s="17">
        <v>790</v>
      </c>
    </row>
    <row r="31" spans="1:9" s="20" customFormat="1" ht="18.75" customHeight="1" x14ac:dyDescent="0.2">
      <c r="A31" s="12">
        <v>19</v>
      </c>
      <c r="B31" s="13" t="s">
        <v>500</v>
      </c>
      <c r="C31" s="14" t="s">
        <v>501</v>
      </c>
      <c r="D31" s="15" t="s">
        <v>502</v>
      </c>
      <c r="E31" s="15" t="s">
        <v>503</v>
      </c>
      <c r="F31" s="16">
        <v>43610</v>
      </c>
      <c r="G31" s="16">
        <v>43613</v>
      </c>
      <c r="H31" s="13"/>
      <c r="I31" s="17">
        <v>790</v>
      </c>
    </row>
    <row r="32" spans="1:9" s="20" customFormat="1" ht="25.5" customHeight="1" x14ac:dyDescent="0.2">
      <c r="A32" s="12">
        <v>20</v>
      </c>
      <c r="B32" s="13" t="s">
        <v>472</v>
      </c>
      <c r="C32" s="14" t="s">
        <v>538</v>
      </c>
      <c r="D32" s="15" t="s">
        <v>418</v>
      </c>
      <c r="E32" s="15" t="s">
        <v>539</v>
      </c>
      <c r="F32" s="16">
        <v>43613</v>
      </c>
      <c r="G32" s="16">
        <v>43627</v>
      </c>
      <c r="H32" s="13">
        <v>912380</v>
      </c>
      <c r="I32" s="17">
        <v>790</v>
      </c>
    </row>
    <row r="33" spans="1:9" s="20" customFormat="1" ht="25.5" customHeight="1" x14ac:dyDescent="0.2">
      <c r="A33" s="12">
        <v>21</v>
      </c>
      <c r="B33" s="13" t="s">
        <v>540</v>
      </c>
      <c r="C33" s="14" t="s">
        <v>541</v>
      </c>
      <c r="D33" s="15" t="s">
        <v>542</v>
      </c>
      <c r="E33" s="15" t="s">
        <v>543</v>
      </c>
      <c r="F33" s="16">
        <v>43609</v>
      </c>
      <c r="G33" s="16">
        <v>43623</v>
      </c>
      <c r="H33" s="13"/>
      <c r="I33" s="17">
        <v>790</v>
      </c>
    </row>
    <row r="34" spans="1:9" s="20" customFormat="1" ht="25.5" customHeight="1" x14ac:dyDescent="0.2">
      <c r="A34" s="12">
        <v>22</v>
      </c>
      <c r="B34" s="13" t="s">
        <v>544</v>
      </c>
      <c r="C34" s="14" t="s">
        <v>545</v>
      </c>
      <c r="D34" s="15" t="s">
        <v>546</v>
      </c>
      <c r="E34" s="15" t="s">
        <v>547</v>
      </c>
      <c r="F34" s="16">
        <v>43615</v>
      </c>
      <c r="G34" s="16">
        <v>43626</v>
      </c>
      <c r="H34" s="13">
        <v>911552</v>
      </c>
      <c r="I34" s="17">
        <v>790</v>
      </c>
    </row>
    <row r="35" spans="1:9" s="20" customFormat="1" ht="25.5" customHeight="1" x14ac:dyDescent="0.2">
      <c r="A35" s="12">
        <v>23</v>
      </c>
      <c r="B35" s="13" t="s">
        <v>548</v>
      </c>
      <c r="C35" s="14" t="s">
        <v>549</v>
      </c>
      <c r="D35" s="15" t="s">
        <v>550</v>
      </c>
      <c r="E35" s="15" t="s">
        <v>551</v>
      </c>
      <c r="F35" s="16">
        <v>43614</v>
      </c>
      <c r="G35" s="16">
        <v>43598</v>
      </c>
      <c r="H35" s="13">
        <v>911502</v>
      </c>
      <c r="I35" s="17">
        <v>790</v>
      </c>
    </row>
    <row r="36" spans="1:9" s="20" customFormat="1" ht="25.5" customHeight="1" x14ac:dyDescent="0.2">
      <c r="A36" s="12">
        <v>24</v>
      </c>
      <c r="B36" s="13" t="s">
        <v>552</v>
      </c>
      <c r="C36" s="14" t="s">
        <v>553</v>
      </c>
      <c r="D36" s="15" t="s">
        <v>510</v>
      </c>
      <c r="E36" s="15" t="s">
        <v>554</v>
      </c>
      <c r="F36" s="16">
        <v>43616</v>
      </c>
      <c r="G36" s="16">
        <v>43630</v>
      </c>
      <c r="H36" s="13">
        <v>907026</v>
      </c>
      <c r="I36" s="17">
        <v>790</v>
      </c>
    </row>
    <row r="37" spans="1:9" s="18" customFormat="1" ht="12.75" x14ac:dyDescent="0.2">
      <c r="A37" s="12"/>
      <c r="B37" s="13"/>
      <c r="C37" s="14"/>
      <c r="D37" s="15"/>
      <c r="E37" s="15"/>
      <c r="F37" s="16"/>
      <c r="G37" s="16"/>
      <c r="H37" s="13"/>
      <c r="I37" s="17" t="s">
        <v>555</v>
      </c>
    </row>
    <row r="38" spans="1:9" s="20" customFormat="1" ht="22.5" customHeight="1" x14ac:dyDescent="0.2">
      <c r="A38" s="12"/>
      <c r="B38" s="13"/>
      <c r="C38" s="14"/>
      <c r="D38" s="15"/>
      <c r="E38" s="15"/>
      <c r="F38" s="16"/>
      <c r="G38" s="16"/>
      <c r="H38" s="13"/>
      <c r="I38" s="17"/>
    </row>
    <row r="39" spans="1:9" s="18" customFormat="1" ht="12.75" x14ac:dyDescent="0.2">
      <c r="A39" s="12"/>
      <c r="B39" s="13"/>
      <c r="C39" s="14"/>
      <c r="D39" s="14"/>
      <c r="E39" s="15"/>
      <c r="F39" s="16"/>
      <c r="G39" s="16"/>
      <c r="H39" s="13"/>
      <c r="I39" s="17"/>
    </row>
    <row r="40" spans="1:9" s="18" customFormat="1" ht="12.75" x14ac:dyDescent="0.2">
      <c r="A40" s="12"/>
      <c r="B40" s="13"/>
      <c r="C40" s="14"/>
      <c r="D40" s="15"/>
      <c r="E40" s="15"/>
      <c r="F40" s="16"/>
      <c r="G40" s="16"/>
      <c r="H40" s="13"/>
      <c r="I40" s="17"/>
    </row>
    <row r="41" spans="1:9" s="26" customFormat="1" ht="15" customHeight="1" x14ac:dyDescent="0.2">
      <c r="A41" s="12"/>
      <c r="B41" s="13"/>
      <c r="C41" s="35"/>
      <c r="D41" s="36"/>
      <c r="E41" s="39"/>
      <c r="F41" s="22"/>
      <c r="G41" s="23"/>
      <c r="H41" s="24"/>
      <c r="I41" s="17"/>
    </row>
    <row r="42" spans="1:9" s="20" customFormat="1" ht="17.25" customHeight="1" x14ac:dyDescent="0.2">
      <c r="A42" s="12"/>
      <c r="B42" s="13"/>
      <c r="C42" s="14"/>
      <c r="D42" s="15"/>
      <c r="E42" s="15"/>
      <c r="F42" s="16"/>
      <c r="G42" s="16"/>
      <c r="H42" s="13"/>
      <c r="I42" s="17"/>
    </row>
    <row r="43" spans="1:9" s="20" customFormat="1" ht="14.25" x14ac:dyDescent="0.2">
      <c r="A43" s="12"/>
      <c r="B43" s="13"/>
      <c r="C43" s="14"/>
      <c r="D43" s="15"/>
      <c r="E43" s="15"/>
      <c r="F43" s="16"/>
      <c r="G43" s="16"/>
      <c r="H43" s="13"/>
      <c r="I43" s="17"/>
    </row>
    <row r="45" spans="1:9" ht="15.75" thickBot="1" x14ac:dyDescent="0.3">
      <c r="A45"/>
      <c r="B45"/>
      <c r="C45"/>
      <c r="D45"/>
      <c r="E45"/>
      <c r="F45"/>
      <c r="G45"/>
      <c r="H45"/>
      <c r="I45"/>
    </row>
    <row r="46" spans="1:9" ht="24" customHeight="1" thickBot="1" x14ac:dyDescent="0.3">
      <c r="A46" s="27"/>
      <c r="B46" s="81" t="s">
        <v>607</v>
      </c>
      <c r="C46" s="81"/>
      <c r="D46" s="28"/>
      <c r="E46" s="28"/>
      <c r="G46" s="75" t="s">
        <v>16</v>
      </c>
      <c r="H46" s="76"/>
      <c r="I46" s="29">
        <f>SUM(I13:I43)</f>
        <v>18960</v>
      </c>
    </row>
    <row r="47" spans="1:9" ht="15.75" thickBot="1" x14ac:dyDescent="0.3">
      <c r="A47"/>
      <c r="B47"/>
      <c r="C47"/>
      <c r="D47"/>
      <c r="E47"/>
      <c r="F47"/>
      <c r="G47"/>
      <c r="H47"/>
      <c r="I47" s="30"/>
    </row>
    <row r="48" spans="1:9" ht="18" thickBot="1" x14ac:dyDescent="0.3">
      <c r="A48"/>
      <c r="B48" s="81">
        <f>35+25+36+19+24</f>
        <v>139</v>
      </c>
      <c r="C48" s="81"/>
      <c r="D48"/>
      <c r="E48"/>
      <c r="F48"/>
      <c r="G48" s="75" t="s">
        <v>18</v>
      </c>
      <c r="H48" s="76"/>
      <c r="I48" s="29">
        <f>I46+'ABRIL 2019'!I37</f>
        <v>81510</v>
      </c>
    </row>
    <row r="49" spans="1:9" x14ac:dyDescent="0.25">
      <c r="A49"/>
      <c r="B49" s="78" t="s">
        <v>17</v>
      </c>
      <c r="C49" s="78"/>
      <c r="D49"/>
      <c r="E49"/>
      <c r="F49"/>
      <c r="G49"/>
      <c r="H49"/>
      <c r="I49"/>
    </row>
    <row r="50" spans="1:9" x14ac:dyDescent="0.25">
      <c r="A50"/>
      <c r="B50"/>
      <c r="C50"/>
      <c r="D50"/>
      <c r="E50"/>
      <c r="F50"/>
      <c r="G50"/>
      <c r="H50"/>
      <c r="I50"/>
    </row>
    <row r="51" spans="1:9" x14ac:dyDescent="0.25">
      <c r="A51"/>
      <c r="B51"/>
      <c r="C51"/>
      <c r="D51"/>
      <c r="E51"/>
      <c r="F51"/>
      <c r="G51"/>
      <c r="H51"/>
      <c r="I51"/>
    </row>
    <row r="52" spans="1:9" x14ac:dyDescent="0.25">
      <c r="A52"/>
      <c r="B52"/>
      <c r="C52"/>
      <c r="D52"/>
      <c r="E52"/>
      <c r="F52"/>
      <c r="G52"/>
      <c r="H52"/>
      <c r="I52"/>
    </row>
    <row r="53" spans="1:9" x14ac:dyDescent="0.25">
      <c r="A53"/>
      <c r="B53"/>
      <c r="C53"/>
      <c r="D53"/>
      <c r="E53"/>
      <c r="F53"/>
      <c r="G53"/>
      <c r="H53"/>
      <c r="I53"/>
    </row>
  </sheetData>
  <mergeCells count="12">
    <mergeCell ref="C11:D11"/>
    <mergeCell ref="F11:G11"/>
    <mergeCell ref="B48:C48"/>
    <mergeCell ref="B49:C49"/>
    <mergeCell ref="G48:H48"/>
    <mergeCell ref="B46:C46"/>
    <mergeCell ref="G46:H46"/>
    <mergeCell ref="C4:G5"/>
    <mergeCell ref="A9:B9"/>
    <mergeCell ref="D9:E10"/>
    <mergeCell ref="G9:I9"/>
    <mergeCell ref="A10:B10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5E26-3B03-46FF-B56D-EB62B1370F24}">
  <sheetPr>
    <tabColor theme="3" tint="0.39997558519241921"/>
    <pageSetUpPr fitToPage="1"/>
  </sheetPr>
  <dimension ref="A4:I36"/>
  <sheetViews>
    <sheetView view="pageLayout" topLeftCell="A19" zoomScale="70" zoomScaleNormal="85" zoomScaleSheetLayoutView="100" zoomScalePageLayoutView="70" workbookViewId="0">
      <selection activeCell="I32" sqref="I32"/>
    </sheetView>
  </sheetViews>
  <sheetFormatPr baseColWidth="10" defaultRowHeight="15" x14ac:dyDescent="0.25"/>
  <cols>
    <col min="1" max="1" width="5.7109375" style="6" customWidth="1"/>
    <col min="2" max="2" width="12.42578125" style="6" customWidth="1"/>
    <col min="3" max="3" width="41.85546875" style="31" customWidth="1"/>
    <col min="4" max="4" width="45.7109375" style="31" customWidth="1"/>
    <col min="5" max="5" width="55.85546875" style="31" customWidth="1"/>
    <col min="6" max="6" width="12.85546875" style="4" customWidth="1"/>
    <col min="7" max="7" width="15.7109375" style="4" customWidth="1"/>
    <col min="8" max="8" width="13.7109375" style="4" customWidth="1"/>
    <col min="9" max="9" width="15.7109375" style="5" customWidth="1"/>
  </cols>
  <sheetData>
    <row r="4" spans="1:9" x14ac:dyDescent="0.25">
      <c r="C4" s="68" t="s">
        <v>90</v>
      </c>
      <c r="D4" s="68"/>
      <c r="E4" s="68"/>
      <c r="F4" s="68"/>
      <c r="G4" s="68"/>
    </row>
    <row r="5" spans="1:9" x14ac:dyDescent="0.25">
      <c r="C5" s="68"/>
      <c r="D5" s="68"/>
      <c r="E5" s="68"/>
      <c r="F5" s="68"/>
      <c r="G5" s="68"/>
    </row>
    <row r="9" spans="1:9" ht="21" customHeight="1" x14ac:dyDescent="0.25">
      <c r="A9" s="69" t="s">
        <v>0</v>
      </c>
      <c r="B9" s="69"/>
      <c r="C9" s="1" t="s">
        <v>561</v>
      </c>
      <c r="D9" s="70" t="s">
        <v>15</v>
      </c>
      <c r="E9" s="70"/>
      <c r="F9" s="2" t="s">
        <v>1</v>
      </c>
      <c r="G9" s="71" t="s">
        <v>560</v>
      </c>
      <c r="H9" s="72"/>
      <c r="I9" s="72"/>
    </row>
    <row r="10" spans="1:9" ht="15.75" customHeight="1" x14ac:dyDescent="0.25">
      <c r="A10" s="69" t="s">
        <v>2</v>
      </c>
      <c r="B10" s="69"/>
      <c r="C10" s="3" t="s">
        <v>14</v>
      </c>
      <c r="D10" s="70"/>
      <c r="E10" s="70"/>
    </row>
    <row r="11" spans="1:9" ht="15.75" thickBot="1" x14ac:dyDescent="0.3">
      <c r="C11" s="77" t="s">
        <v>3</v>
      </c>
      <c r="D11" s="77"/>
      <c r="E11" s="64"/>
      <c r="F11" s="77" t="s">
        <v>4</v>
      </c>
      <c r="G11" s="77"/>
    </row>
    <row r="12" spans="1:9" s="11" customFormat="1" ht="15.75" thickBot="1" x14ac:dyDescent="0.3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 t="s">
        <v>10</v>
      </c>
      <c r="G12" s="8" t="s">
        <v>11</v>
      </c>
      <c r="H12" s="9" t="s">
        <v>12</v>
      </c>
      <c r="I12" s="10" t="s">
        <v>13</v>
      </c>
    </row>
    <row r="13" spans="1:9" s="18" customFormat="1" ht="27" customHeight="1" x14ac:dyDescent="0.2">
      <c r="A13" s="12">
        <v>1</v>
      </c>
      <c r="B13" s="13" t="s">
        <v>556</v>
      </c>
      <c r="C13" s="14" t="s">
        <v>557</v>
      </c>
      <c r="D13" s="15" t="s">
        <v>558</v>
      </c>
      <c r="E13" s="15" t="s">
        <v>559</v>
      </c>
      <c r="F13" s="16">
        <v>43619</v>
      </c>
      <c r="G13" s="16">
        <v>43630</v>
      </c>
      <c r="H13" s="13">
        <v>907155</v>
      </c>
      <c r="I13" s="17">
        <v>790</v>
      </c>
    </row>
    <row r="14" spans="1:9" s="19" customFormat="1" ht="26.25" customHeight="1" x14ac:dyDescent="0.2">
      <c r="A14" s="12">
        <v>2</v>
      </c>
      <c r="B14" s="13" t="s">
        <v>562</v>
      </c>
      <c r="C14" s="14" t="s">
        <v>563</v>
      </c>
      <c r="D14" s="15" t="s">
        <v>564</v>
      </c>
      <c r="E14" s="15" t="s">
        <v>565</v>
      </c>
      <c r="F14" s="16">
        <v>43621</v>
      </c>
      <c r="G14" s="16">
        <v>43630</v>
      </c>
      <c r="H14" s="13"/>
      <c r="I14" s="17">
        <v>790</v>
      </c>
    </row>
    <row r="15" spans="1:9" s="18" customFormat="1" ht="32.25" customHeight="1" x14ac:dyDescent="0.2">
      <c r="A15" s="12">
        <v>3</v>
      </c>
      <c r="B15" s="13" t="s">
        <v>566</v>
      </c>
      <c r="C15" s="14" t="s">
        <v>567</v>
      </c>
      <c r="D15" s="15" t="s">
        <v>568</v>
      </c>
      <c r="E15" s="14" t="s">
        <v>569</v>
      </c>
      <c r="F15" s="16">
        <v>43622</v>
      </c>
      <c r="G15" s="16">
        <v>43633</v>
      </c>
      <c r="H15" s="13"/>
      <c r="I15" s="17">
        <v>790</v>
      </c>
    </row>
    <row r="16" spans="1:9" s="20" customFormat="1" ht="26.25" customHeight="1" x14ac:dyDescent="0.2">
      <c r="A16" s="12">
        <v>4</v>
      </c>
      <c r="B16" s="13" t="s">
        <v>570</v>
      </c>
      <c r="C16" s="14" t="s">
        <v>571</v>
      </c>
      <c r="D16" s="15" t="s">
        <v>572</v>
      </c>
      <c r="E16" s="15" t="s">
        <v>573</v>
      </c>
      <c r="F16" s="16">
        <v>43623</v>
      </c>
      <c r="G16" s="16">
        <v>43637</v>
      </c>
      <c r="H16" s="13">
        <v>912895</v>
      </c>
      <c r="I16" s="17">
        <v>790</v>
      </c>
    </row>
    <row r="17" spans="1:9" s="20" customFormat="1" ht="27" customHeight="1" x14ac:dyDescent="0.2">
      <c r="A17" s="12">
        <v>5</v>
      </c>
      <c r="B17" s="13" t="s">
        <v>574</v>
      </c>
      <c r="C17" s="14" t="s">
        <v>575</v>
      </c>
      <c r="D17" s="15" t="s">
        <v>576</v>
      </c>
      <c r="E17" s="15" t="s">
        <v>577</v>
      </c>
      <c r="F17" s="16">
        <v>43623</v>
      </c>
      <c r="G17" s="16">
        <v>43637</v>
      </c>
      <c r="H17" s="13">
        <v>907401</v>
      </c>
      <c r="I17" s="17">
        <v>790</v>
      </c>
    </row>
    <row r="18" spans="1:9" s="20" customFormat="1" ht="33" customHeight="1" x14ac:dyDescent="0.2">
      <c r="A18" s="12">
        <v>6</v>
      </c>
      <c r="B18" s="13" t="s">
        <v>578</v>
      </c>
      <c r="C18" s="15" t="s">
        <v>579</v>
      </c>
      <c r="D18" s="15" t="s">
        <v>564</v>
      </c>
      <c r="E18" s="15" t="s">
        <v>580</v>
      </c>
      <c r="F18" s="16">
        <v>43623</v>
      </c>
      <c r="G18" s="16">
        <v>43637</v>
      </c>
      <c r="H18" s="13">
        <v>912900</v>
      </c>
      <c r="I18" s="17">
        <v>790</v>
      </c>
    </row>
    <row r="19" spans="1:9" s="20" customFormat="1" ht="17.25" customHeight="1" x14ac:dyDescent="0.2">
      <c r="A19" s="12">
        <v>7</v>
      </c>
      <c r="B19" s="13" t="s">
        <v>581</v>
      </c>
      <c r="C19" s="15" t="s">
        <v>582</v>
      </c>
      <c r="D19" s="15" t="s">
        <v>583</v>
      </c>
      <c r="E19" s="15" t="s">
        <v>584</v>
      </c>
      <c r="F19" s="16">
        <v>43615</v>
      </c>
      <c r="G19" s="16">
        <v>43629</v>
      </c>
      <c r="H19" s="13">
        <v>911576</v>
      </c>
      <c r="I19" s="17">
        <v>790</v>
      </c>
    </row>
    <row r="20" spans="1:9" s="20" customFormat="1" ht="22.5" customHeight="1" x14ac:dyDescent="0.2">
      <c r="A20" s="12">
        <v>8</v>
      </c>
      <c r="B20" s="13" t="s">
        <v>585</v>
      </c>
      <c r="C20" s="15" t="s">
        <v>586</v>
      </c>
      <c r="D20" s="15" t="s">
        <v>259</v>
      </c>
      <c r="E20" s="15" t="s">
        <v>587</v>
      </c>
      <c r="F20" s="16">
        <v>43628</v>
      </c>
      <c r="G20" s="16">
        <v>43642</v>
      </c>
      <c r="H20" s="13">
        <v>913022</v>
      </c>
      <c r="I20" s="17">
        <v>790</v>
      </c>
    </row>
    <row r="21" spans="1:9" s="19" customFormat="1" ht="26.25" customHeight="1" x14ac:dyDescent="0.2">
      <c r="A21" s="12">
        <v>9</v>
      </c>
      <c r="B21" s="13" t="s">
        <v>588</v>
      </c>
      <c r="C21" s="14" t="s">
        <v>589</v>
      </c>
      <c r="D21" s="15" t="s">
        <v>590</v>
      </c>
      <c r="E21" s="15" t="s">
        <v>591</v>
      </c>
      <c r="F21" s="16">
        <v>43628</v>
      </c>
      <c r="G21" s="16">
        <v>43642</v>
      </c>
      <c r="H21" s="13">
        <v>913027</v>
      </c>
      <c r="I21" s="17">
        <v>790</v>
      </c>
    </row>
    <row r="22" spans="1:9" s="19" customFormat="1" ht="32.25" customHeight="1" x14ac:dyDescent="0.2">
      <c r="A22" s="12">
        <v>10</v>
      </c>
      <c r="B22" s="13" t="s">
        <v>592</v>
      </c>
      <c r="C22" s="14" t="s">
        <v>593</v>
      </c>
      <c r="D22" s="15" t="s">
        <v>594</v>
      </c>
      <c r="E22" s="15" t="s">
        <v>595</v>
      </c>
      <c r="F22" s="16">
        <v>43629</v>
      </c>
      <c r="G22" s="16">
        <v>43643</v>
      </c>
      <c r="H22" s="13">
        <v>913938</v>
      </c>
      <c r="I22" s="17">
        <v>790</v>
      </c>
    </row>
    <row r="23" spans="1:9" s="20" customFormat="1" ht="30" customHeight="1" x14ac:dyDescent="0.2">
      <c r="A23" s="12">
        <v>11</v>
      </c>
      <c r="B23" s="13" t="s">
        <v>596</v>
      </c>
      <c r="C23" s="15" t="s">
        <v>597</v>
      </c>
      <c r="D23" s="15" t="s">
        <v>598</v>
      </c>
      <c r="E23" s="15" t="s">
        <v>599</v>
      </c>
      <c r="F23" s="16">
        <v>43634</v>
      </c>
      <c r="G23" s="16">
        <v>43648</v>
      </c>
      <c r="H23" s="13">
        <v>914154</v>
      </c>
      <c r="I23" s="17">
        <v>790</v>
      </c>
    </row>
    <row r="24" spans="1:9" s="20" customFormat="1" ht="30" customHeight="1" x14ac:dyDescent="0.2">
      <c r="A24" s="12">
        <v>12</v>
      </c>
      <c r="B24" s="13" t="s">
        <v>600</v>
      </c>
      <c r="C24" s="15" t="s">
        <v>601</v>
      </c>
      <c r="D24" s="15" t="s">
        <v>602</v>
      </c>
      <c r="E24" s="15" t="s">
        <v>603</v>
      </c>
      <c r="F24" s="16">
        <v>43634</v>
      </c>
      <c r="G24" s="16">
        <v>43644</v>
      </c>
      <c r="H24" s="13">
        <v>914172</v>
      </c>
      <c r="I24" s="17">
        <v>790</v>
      </c>
    </row>
    <row r="25" spans="1:9" s="20" customFormat="1" ht="30" customHeight="1" x14ac:dyDescent="0.2">
      <c r="A25" s="12"/>
      <c r="B25" s="13"/>
      <c r="C25" s="15"/>
      <c r="D25" s="15"/>
      <c r="E25" s="15"/>
      <c r="F25" s="16"/>
      <c r="G25" s="16"/>
      <c r="H25" s="13"/>
      <c r="I25" s="17"/>
    </row>
    <row r="26" spans="1:9" s="20" customFormat="1" ht="30" customHeight="1" x14ac:dyDescent="0.2">
      <c r="A26" s="12"/>
      <c r="B26" s="13"/>
      <c r="C26" s="15"/>
      <c r="D26" s="15"/>
      <c r="E26" s="15"/>
      <c r="F26" s="16"/>
      <c r="G26" s="16"/>
      <c r="H26" s="13"/>
      <c r="I26" s="17"/>
    </row>
    <row r="28" spans="1:9" ht="15.75" thickBot="1" x14ac:dyDescent="0.3">
      <c r="A28"/>
      <c r="B28"/>
      <c r="C28"/>
      <c r="D28"/>
      <c r="E28"/>
      <c r="F28"/>
      <c r="G28"/>
      <c r="H28"/>
      <c r="I28"/>
    </row>
    <row r="29" spans="1:9" ht="24" customHeight="1" thickBot="1" x14ac:dyDescent="0.3">
      <c r="A29" s="27"/>
      <c r="B29" s="81" t="s">
        <v>608</v>
      </c>
      <c r="C29" s="81"/>
      <c r="D29" s="28"/>
      <c r="E29" s="28"/>
      <c r="G29" s="75" t="s">
        <v>16</v>
      </c>
      <c r="H29" s="76"/>
      <c r="I29" s="29">
        <f>SUM(I13:I26)</f>
        <v>9480</v>
      </c>
    </row>
    <row r="30" spans="1:9" ht="15.75" thickBot="1" x14ac:dyDescent="0.3">
      <c r="A30"/>
      <c r="B30"/>
      <c r="C30"/>
      <c r="D30"/>
      <c r="E30"/>
      <c r="F30"/>
      <c r="G30"/>
      <c r="H30"/>
      <c r="I30" s="30"/>
    </row>
    <row r="31" spans="1:9" ht="18" thickBot="1" x14ac:dyDescent="0.3">
      <c r="A31"/>
      <c r="B31" s="81">
        <f>35+25+36+19+24+12</f>
        <v>151</v>
      </c>
      <c r="C31" s="81"/>
      <c r="D31"/>
      <c r="E31"/>
      <c r="F31"/>
      <c r="G31" s="75" t="s">
        <v>18</v>
      </c>
      <c r="H31" s="76"/>
      <c r="I31" s="29">
        <f>I29+'MAYO 2019'!I48</f>
        <v>90990</v>
      </c>
    </row>
    <row r="32" spans="1:9" x14ac:dyDescent="0.25">
      <c r="A32"/>
      <c r="B32" s="78" t="s">
        <v>17</v>
      </c>
      <c r="C32" s="78"/>
      <c r="D32"/>
      <c r="E32"/>
      <c r="F32"/>
      <c r="G32"/>
      <c r="H32"/>
      <c r="I32"/>
    </row>
    <row r="33" spans="1:9" x14ac:dyDescent="0.25">
      <c r="A33"/>
      <c r="B33"/>
      <c r="C33"/>
      <c r="D33"/>
      <c r="E33"/>
      <c r="F33"/>
      <c r="G33"/>
      <c r="H33"/>
      <c r="I33"/>
    </row>
    <row r="34" spans="1:9" x14ac:dyDescent="0.25">
      <c r="A34"/>
      <c r="B34"/>
      <c r="C34"/>
      <c r="D34"/>
      <c r="E34"/>
      <c r="F34"/>
      <c r="G34"/>
      <c r="H34"/>
      <c r="I34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</sheetData>
  <mergeCells count="12">
    <mergeCell ref="C11:D11"/>
    <mergeCell ref="F11:G11"/>
    <mergeCell ref="C4:G5"/>
    <mergeCell ref="A9:B9"/>
    <mergeCell ref="D9:E10"/>
    <mergeCell ref="G9:I9"/>
    <mergeCell ref="A10:B10"/>
    <mergeCell ref="B29:C29"/>
    <mergeCell ref="G29:H29"/>
    <mergeCell ref="B31:C31"/>
    <mergeCell ref="G31:H31"/>
    <mergeCell ref="B32:C32"/>
  </mergeCells>
  <pageMargins left="0.7" right="0.7" top="0.75" bottom="0.75" header="0.3" footer="0.3"/>
  <pageSetup paperSize="5" scale="73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ENERO 2019</vt:lpstr>
      <vt:lpstr>FEBRERO 2019</vt:lpstr>
      <vt:lpstr>MARZO 2019</vt:lpstr>
      <vt:lpstr>ABRIL 2019</vt:lpstr>
      <vt:lpstr>MAYO 2019</vt:lpstr>
      <vt:lpstr>JUNIO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 Obras1</dc:creator>
  <cp:lastModifiedBy>ARQ. LUIS JUAN</cp:lastModifiedBy>
  <dcterms:created xsi:type="dcterms:W3CDTF">2017-02-01T20:14:03Z</dcterms:created>
  <dcterms:modified xsi:type="dcterms:W3CDTF">2019-07-09T19:34:06Z</dcterms:modified>
</cp:coreProperties>
</file>